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9440" windowHeight="11700" activeTab="0"/>
  </bookViews>
  <sheets>
    <sheet name="PreferenzeProve" sheetId="1" r:id="rId1"/>
    <sheet name="Comuni" sheetId="2" state="hidden" r:id="rId2"/>
  </sheets>
  <definedNames/>
  <calcPr fullCalcOnLoad="1"/>
</workbook>
</file>

<file path=xl/sharedStrings.xml><?xml version="1.0" encoding="utf-8"?>
<sst xmlns="http://schemas.openxmlformats.org/spreadsheetml/2006/main" count="356" uniqueCount="356">
  <si>
    <t>N. Ordine Liste</t>
  </si>
  <si>
    <t>Nome Lista</t>
  </si>
  <si>
    <t>Voti Validi Lista</t>
  </si>
  <si>
    <t>N. Ordine Candidati</t>
  </si>
  <si>
    <t>Cognome e Nome</t>
  </si>
  <si>
    <t>Voti preferenza</t>
  </si>
  <si>
    <t>N.</t>
  </si>
  <si>
    <t>comune</t>
  </si>
  <si>
    <t>ALBI</t>
  </si>
  <si>
    <t>AMARONI</t>
  </si>
  <si>
    <t>AMATO</t>
  </si>
  <si>
    <t>ANDALI</t>
  </si>
  <si>
    <t>ARGUSTO</t>
  </si>
  <si>
    <t>BADOLATO</t>
  </si>
  <si>
    <t>BELCASTRO</t>
  </si>
  <si>
    <t>BORGIA</t>
  </si>
  <si>
    <t>BOTRICELLO</t>
  </si>
  <si>
    <t>CARAFFA DI CATANZARO</t>
  </si>
  <si>
    <t>CARDINALE</t>
  </si>
  <si>
    <t>CARLOPOLI</t>
  </si>
  <si>
    <t>CATANZARO</t>
  </si>
  <si>
    <t>CENADI</t>
  </si>
  <si>
    <t>CENTRACHE</t>
  </si>
  <si>
    <t>CERVA</t>
  </si>
  <si>
    <t>CHIARAVALLE CENTRALE</t>
  </si>
  <si>
    <t>CICALA</t>
  </si>
  <si>
    <t>CONFLENTI</t>
  </si>
  <si>
    <t>CORTALE</t>
  </si>
  <si>
    <t>CROPANI</t>
  </si>
  <si>
    <t>CURINGA</t>
  </si>
  <si>
    <t>DAVOLI</t>
  </si>
  <si>
    <t>DECOLLATURA</t>
  </si>
  <si>
    <t>FALERNA</t>
  </si>
  <si>
    <t>FEROLETO ANTICO</t>
  </si>
  <si>
    <t>FOSSATO SERRALTA</t>
  </si>
  <si>
    <t>GAGLIATO</t>
  </si>
  <si>
    <t>GASPERINA</t>
  </si>
  <si>
    <t>GIMIGLIANO</t>
  </si>
  <si>
    <t>GIRIFALCO</t>
  </si>
  <si>
    <t>GIZZERIA</t>
  </si>
  <si>
    <t>GUARDAVALLE</t>
  </si>
  <si>
    <t>ISCA SULLO IONIO</t>
  </si>
  <si>
    <t>JACURSO</t>
  </si>
  <si>
    <t>LAMEZIA TERME</t>
  </si>
  <si>
    <t>MAGISANO</t>
  </si>
  <si>
    <t>MAIDA</t>
  </si>
  <si>
    <t>MARCEDUSA</t>
  </si>
  <si>
    <t>MARCELLINARA</t>
  </si>
  <si>
    <t>MARTIRANO</t>
  </si>
  <si>
    <t>MARTIRANO LOMBARDO</t>
  </si>
  <si>
    <t>MIGLIERINA</t>
  </si>
  <si>
    <t>MONTAURO</t>
  </si>
  <si>
    <t>MONTEPAONE</t>
  </si>
  <si>
    <t>MOTTA SANTA LUCIA</t>
  </si>
  <si>
    <t>NOCERA TERINESE</t>
  </si>
  <si>
    <t>OLIVADI</t>
  </si>
  <si>
    <t>PALERMITI</t>
  </si>
  <si>
    <t>PENTONE</t>
  </si>
  <si>
    <t>PETRIZZI</t>
  </si>
  <si>
    <t>PETRONA'</t>
  </si>
  <si>
    <t>PIANOPOLI</t>
  </si>
  <si>
    <t>PLATANIA</t>
  </si>
  <si>
    <t>SAN FLORO</t>
  </si>
  <si>
    <t>SAN MANGO D'AQUINO</t>
  </si>
  <si>
    <t>SAN PIETRO A MAIDA</t>
  </si>
  <si>
    <t>SAN PIETRO APOSTOLO</t>
  </si>
  <si>
    <t>SAN SOSTENE</t>
  </si>
  <si>
    <t>SAN VITO SULLO IONIO</t>
  </si>
  <si>
    <t>SANTA CATERINA DELLO IONIO</t>
  </si>
  <si>
    <t>SANT'ANDREA APOSTOLO DELLO IONIO</t>
  </si>
  <si>
    <t>SATRIANO</t>
  </si>
  <si>
    <t>SELLIA</t>
  </si>
  <si>
    <t>SELLIA MARINA</t>
  </si>
  <si>
    <t>SERRASTRETTA</t>
  </si>
  <si>
    <t>SERSALE</t>
  </si>
  <si>
    <t>SETTINGIANO</t>
  </si>
  <si>
    <t>SIMERI CRICHI</t>
  </si>
  <si>
    <t>SORBO SAN BASILE</t>
  </si>
  <si>
    <t>SOVERATO</t>
  </si>
  <si>
    <t>SOVERIA MANNELLI</t>
  </si>
  <si>
    <t>SOVERIA SIMERI</t>
  </si>
  <si>
    <t>SQUILLACE</t>
  </si>
  <si>
    <t>STALETTI'</t>
  </si>
  <si>
    <t>TAVERNA</t>
  </si>
  <si>
    <t>TIRIOLO</t>
  </si>
  <si>
    <t>TORRE DI RUGGIERO</t>
  </si>
  <si>
    <t>VALLEFIORITA</t>
  </si>
  <si>
    <t>ZAGARISE</t>
  </si>
  <si>
    <t>Comune di</t>
  </si>
  <si>
    <t xml:space="preserve"> PARTITO ANIMALISTA</t>
  </si>
  <si>
    <t xml:space="preserve"> EUROPA VERDE</t>
  </si>
  <si>
    <t xml:space="preserve"> PARTITO DEMOCRATICO</t>
  </si>
  <si>
    <t xml:space="preserve"> FORZA ITALIA</t>
  </si>
  <si>
    <t xml:space="preserve"> +EUROPA - ITALIA IN COMUNE - PDE ITALIA</t>
  </si>
  <si>
    <t xml:space="preserve"> FORZA NUOVA</t>
  </si>
  <si>
    <t xml:space="preserve"> LEGA SALVINI PREMIER</t>
  </si>
  <si>
    <t xml:space="preserve"> LA SINISTRA</t>
  </si>
  <si>
    <t xml:space="preserve"> PARTITO PIRATA</t>
  </si>
  <si>
    <t xml:space="preserve"> CASAPOUND ITALIA - DESTRE UNITE</t>
  </si>
  <si>
    <t xml:space="preserve"> MOVIMENTO 5 STELLE</t>
  </si>
  <si>
    <t xml:space="preserve"> PARTITO COMUNISTA</t>
  </si>
  <si>
    <t xml:space="preserve"> FRATELLI D'ITALIA</t>
  </si>
  <si>
    <t xml:space="preserve"> POPOLARI PER L'ITALIA</t>
  </si>
  <si>
    <t xml:space="preserve"> POPOLO DELLA FAMIGLIA - ALTERNATIVA POPOLARE</t>
  </si>
  <si>
    <t>Totale</t>
  </si>
  <si>
    <t>CERIELLO CRISTIANO</t>
  </si>
  <si>
    <t>BRUNO ANNUNZIATA</t>
  </si>
  <si>
    <t>MONTORO ALBERTO</t>
  </si>
  <si>
    <t>BOTTA VINCENZO</t>
  </si>
  <si>
    <t>CAMPANA ISABELLA</t>
  </si>
  <si>
    <t>MUSACCHIO ALBERTO</t>
  </si>
  <si>
    <t>RAVICINI ANNA TONIA</t>
  </si>
  <si>
    <t>ZANIN LUISANTONIO</t>
  </si>
  <si>
    <t>RINALDINI DANIELA</t>
  </si>
  <si>
    <t>BALDO ELIANA</t>
  </si>
  <si>
    <t>AMODEO ORLANDO</t>
  </si>
  <si>
    <t>TRIMARCHI EMANUELA</t>
  </si>
  <si>
    <t>ESPOSITO LUIGI</t>
  </si>
  <si>
    <t>FASANO ASCENZA LOREDANA</t>
  </si>
  <si>
    <t>LACICERCHIA GIUSEPPE</t>
  </si>
  <si>
    <t>POLLINZI FILOMENA</t>
  </si>
  <si>
    <t>BARBARO GIUSEPPE</t>
  </si>
  <si>
    <t>CHIAIA EMMA</t>
  </si>
  <si>
    <t>ALOISI CROCIFISSO</t>
  </si>
  <si>
    <t>COLACICCO ADRIANA</t>
  </si>
  <si>
    <t>FARINARO GIULIANA</t>
  </si>
  <si>
    <t>GIORDANO VINCENZO</t>
  </si>
  <si>
    <t>PENDENZA MAURIZIO</t>
  </si>
  <si>
    <t>QUARTARONE FRANCESCO</t>
  </si>
  <si>
    <t>STARACE INNOCENZA ANNA</t>
  </si>
  <si>
    <t>VENTURA GIUSEPPE</t>
  </si>
  <si>
    <t>VOTANO VALERIA</t>
  </si>
  <si>
    <t>ROBERTI FRANCO</t>
  </si>
  <si>
    <t>PICIERNO GIUSEPPINA</t>
  </si>
  <si>
    <t>COZZOLINO ANDREA</t>
  </si>
  <si>
    <t>GENTILE ELENA</t>
  </si>
  <si>
    <t>FERRANDINO GIUSEPPE</t>
  </si>
  <si>
    <t>BALLO GERARTA</t>
  </si>
  <si>
    <t>CAPUTO NICOLA</t>
  </si>
  <si>
    <t>CERRONI CATERINA</t>
  </si>
  <si>
    <t>BRIENZA NICOLA</t>
  </si>
  <si>
    <t>NUCERA  LUCIA ANITA</t>
  </si>
  <si>
    <t>IACUCCI FRANCESCO ANTONIO</t>
  </si>
  <si>
    <t>MARRO ANNA</t>
  </si>
  <si>
    <t>PAOLUCCI MASSIMO</t>
  </si>
  <si>
    <t>KECHOUD LEILA</t>
  </si>
  <si>
    <t>PICCIRILLI EDUARDO MARIA</t>
  </si>
  <si>
    <t>PETRONE ANNA</t>
  </si>
  <si>
    <t>STOMEO IVAN</t>
  </si>
  <si>
    <t>VERDOLIVA MARIELLA</t>
  </si>
  <si>
    <t>BERLUSCONI SILVIO</t>
  </si>
  <si>
    <t>MATERA BARBARA</t>
  </si>
  <si>
    <t>CESA LORENZO</t>
  </si>
  <si>
    <t>MARTUSCIELLO FULVIO</t>
  </si>
  <si>
    <t>MUSSOLINI ALESSANDRA</t>
  </si>
  <si>
    <t>PATRICIELLO ALDO</t>
  </si>
  <si>
    <t>BELLAME CARMELA</t>
  </si>
  <si>
    <t>CALIGIURI FULVIA MICHELA</t>
  </si>
  <si>
    <t>CHIUSOLO MARIAGRAZIA</t>
  </si>
  <si>
    <t>CICCOPIEDI LEONARDO</t>
  </si>
  <si>
    <t>D'ANTINI FILOMENA</t>
  </si>
  <si>
    <t>DE DONATO BEATRICE</t>
  </si>
  <si>
    <t>DI SALVATORE PAOLA</t>
  </si>
  <si>
    <t>ILARDI ANTONIO</t>
  </si>
  <si>
    <t>MAGLIOCCA GIORGIO</t>
  </si>
  <si>
    <t>PECCHIA ANTONIETTA</t>
  </si>
  <si>
    <t>PEDA' GIUSEPPE</t>
  </si>
  <si>
    <t>SILVESTRIS SERGIO PAOLO FRANCESCO</t>
  </si>
  <si>
    <t>PASQUINO RAIMONDO</t>
  </si>
  <si>
    <t>SENATORE ALESSANDRA</t>
  </si>
  <si>
    <t>ABBATICCHIO MICHELE</t>
  </si>
  <si>
    <t>PISICCHIO ALFONSINO</t>
  </si>
  <si>
    <t>GALTIERI FRANCESCO</t>
  </si>
  <si>
    <t>RUSSO SIMONA</t>
  </si>
  <si>
    <t>DI PALMA NICOLA</t>
  </si>
  <si>
    <t>AIUTO DANIELA</t>
  </si>
  <si>
    <t>ADESSO RAFFAELLO</t>
  </si>
  <si>
    <t>DEL NEGRO SERENA</t>
  </si>
  <si>
    <t>DI LORENZO LOREDANA</t>
  </si>
  <si>
    <t xml:space="preserve">FASULO ROSSELLA </t>
  </si>
  <si>
    <t>GADOLA ARNALDO</t>
  </si>
  <si>
    <t>DE ANDREIS MARCO</t>
  </si>
  <si>
    <t>MANZI SILVJA</t>
  </si>
  <si>
    <t>MANCIERO LUCIA</t>
  </si>
  <si>
    <t>MONTICELLI LUCIANO</t>
  </si>
  <si>
    <t>STOMEO ELEONORA</t>
  </si>
  <si>
    <t>FIORE ROBERTO</t>
  </si>
  <si>
    <t>ORONZO CATERINA</t>
  </si>
  <si>
    <t>FENIELLO ALESSIO</t>
  </si>
  <si>
    <t>DI LELLA KATIA</t>
  </si>
  <si>
    <t>D'UVA GIUSTINO</t>
  </si>
  <si>
    <t>ZUMBO MARGHERITA ANTONIA</t>
  </si>
  <si>
    <t>FAZZARI ANGELO FRANCESCO</t>
  </si>
  <si>
    <t>LEUZZI ALESSANDRA</t>
  </si>
  <si>
    <t>SACCO VINCENZO</t>
  </si>
  <si>
    <t>MAZZA GERARDOVITOMARIA</t>
  </si>
  <si>
    <t>CARLUCCI DOMENICO</t>
  </si>
  <si>
    <t>PRENCIPE GIUSEPPE</t>
  </si>
  <si>
    <t>DAMIANI REBECCA</t>
  </si>
  <si>
    <t>TUMMOLO MICHELINA</t>
  </si>
  <si>
    <t>DIANA ROBERTA</t>
  </si>
  <si>
    <t>PACELLA SALVATORE</t>
  </si>
  <si>
    <t>CANTONE TERESA</t>
  </si>
  <si>
    <t>AUGELLO ALESSIA</t>
  </si>
  <si>
    <t>SALVINI MATTEO</t>
  </si>
  <si>
    <t>ANTELMI ILARIA</t>
  </si>
  <si>
    <t>CALDERANO DANIELA</t>
  </si>
  <si>
    <t>CAROPPO ANDREA</t>
  </si>
  <si>
    <t>CASANOVA MASSIMO</t>
  </si>
  <si>
    <t>CERRELLI GIANCARLO</t>
  </si>
  <si>
    <t>D'ALOISIO ANTONELLO</t>
  </si>
  <si>
    <t>DE BLASIS ELISABETTA</t>
  </si>
  <si>
    <t>GRANT VALENTINO</t>
  </si>
  <si>
    <t>LELLA ANTONELLA</t>
  </si>
  <si>
    <t>PETRONI LUIGI ANTONIO</t>
  </si>
  <si>
    <t>PORPIGLIA FRANCESCA ANASTASIA</t>
  </si>
  <si>
    <t>SAPIGNOLI SIMONA</t>
  </si>
  <si>
    <t>SGRO NADIA</t>
  </si>
  <si>
    <t>SOFO VINCENZO</t>
  </si>
  <si>
    <t>STAINE EMMA</t>
  </si>
  <si>
    <t>TOMMASETTI AURELIO</t>
  </si>
  <si>
    <t>VUOLO LUCIA</t>
  </si>
  <si>
    <t>FORENZA ELEONORA</t>
  </si>
  <si>
    <t>AMALFI CIRO</t>
  </si>
  <si>
    <t>ARCURI VIOLETTA</t>
  </si>
  <si>
    <t>BEVILACQUA PIETRO</t>
  </si>
  <si>
    <t>ARRICALE MICHELA</t>
  </si>
  <si>
    <t>CACCIATORE FORTUNATO MARIA</t>
  </si>
  <si>
    <t>DELL'ANNA LIVIA</t>
  </si>
  <si>
    <t>CAPUANO NICOLA</t>
  </si>
  <si>
    <t>FERRI SARA</t>
  </si>
  <si>
    <t>FABBRIS GIOVANNI</t>
  </si>
  <si>
    <t>NATALICCHIO PAOLA</t>
  </si>
  <si>
    <t>FUCITO ALESSANDRO</t>
  </si>
  <si>
    <t>PALIERI IVANA</t>
  </si>
  <si>
    <t>LUONGO ANTONIO</t>
  </si>
  <si>
    <t>PERRONE PATRIZIA</t>
  </si>
  <si>
    <t>PALLADINO MARCO</t>
  </si>
  <si>
    <t>PESCE FRANCESCA</t>
  </si>
  <si>
    <t>PANDOLFI LUIGI</t>
  </si>
  <si>
    <t>BARGU CRISTINA DIANA</t>
  </si>
  <si>
    <t>DI LIBERTO LUIGI</t>
  </si>
  <si>
    <t>CUOMO ROSARIA</t>
  </si>
  <si>
    <t>CAPPELLETTI LUCA</t>
  </si>
  <si>
    <t>TALARICO ROSARIA</t>
  </si>
  <si>
    <t>DEL SOLDATO FLAVIO</t>
  </si>
  <si>
    <t>BONANNO SARA</t>
  </si>
  <si>
    <t>GUBELLO LUIGI</t>
  </si>
  <si>
    <t>AMICI MONICA</t>
  </si>
  <si>
    <t>PINASSI MICHELE</t>
  </si>
  <si>
    <t>CALCAGNO STEFANIA</t>
  </si>
  <si>
    <t>ZINGARELLI FELICE</t>
  </si>
  <si>
    <t>SOMMA EMMANUELE</t>
  </si>
  <si>
    <t>DI STEFANO SIMONE</t>
  </si>
  <si>
    <t>FLORINO EMMANUELA</t>
  </si>
  <si>
    <t>CATALANO LUIGI</t>
  </si>
  <si>
    <t>CAVALIERO LAURA</t>
  </si>
  <si>
    <t>DE FALCO CIRA</t>
  </si>
  <si>
    <t>DI SALVO PIERFRANCESCO</t>
  </si>
  <si>
    <t>IORIO VINCENZO</t>
  </si>
  <si>
    <t>LAVEGLIA ANTONINO</t>
  </si>
  <si>
    <t>LECCISO FELICE</t>
  </si>
  <si>
    <t>PAGLIARICCIO CLAUDIA</t>
  </si>
  <si>
    <t>PICICCI LUCIA</t>
  </si>
  <si>
    <t>POCCHIA ANTONIO</t>
  </si>
  <si>
    <t>TANDOI RAFFAELLA</t>
  </si>
  <si>
    <t>TESORIERO GIUSEPPINA</t>
  </si>
  <si>
    <t>GEMMA CHIARA MARIA</t>
  </si>
  <si>
    <t>PEDICINI PIERNICOLA</t>
  </si>
  <si>
    <t>FERRARA LAURA</t>
  </si>
  <si>
    <t>ADINOLFI ISABELLA</t>
  </si>
  <si>
    <t>D'AMATO ROSA</t>
  </si>
  <si>
    <t>RESCIGNO MICHELA</t>
  </si>
  <si>
    <t>RANIERI GIANLUCA</t>
  </si>
  <si>
    <t>FURORE MARIO</t>
  </si>
  <si>
    <t>PELUSO MARIANO</t>
  </si>
  <si>
    <t>FARINA ENRICO</t>
  </si>
  <si>
    <t>AVALLONE VITO</t>
  </si>
  <si>
    <t>DE GIGLIO ALBERTO CLAUDIO</t>
  </si>
  <si>
    <t>DELLA VALLE DANILO</t>
  </si>
  <si>
    <t>PULPITO FRANCA</t>
  </si>
  <si>
    <t>NAPOLITANO LUIGI</t>
  </si>
  <si>
    <t>DI MATTEO ANTIMINA</t>
  </si>
  <si>
    <t>DI NINO VALERIA</t>
  </si>
  <si>
    <t>GENTILE STEFANIA</t>
  </si>
  <si>
    <t>RIZZO MARCO</t>
  </si>
  <si>
    <t>BERGAMINI LAURA</t>
  </si>
  <si>
    <t>MUSTILLO ALESSANDRO</t>
  </si>
  <si>
    <t>BASTONE GIOVANNINA</t>
  </si>
  <si>
    <t>MOSAICO PALMO ANTONINO</t>
  </si>
  <si>
    <t>GIANNINI DANIELA</t>
  </si>
  <si>
    <t>BERNARDINI ALDO</t>
  </si>
  <si>
    <t>D'ANTONI ELEONORA</t>
  </si>
  <si>
    <t>ADAMO FRANCESCO</t>
  </si>
  <si>
    <t>SATTEL INGRID</t>
  </si>
  <si>
    <t>AQUINO DOMENICO</t>
  </si>
  <si>
    <t>BIANCINI LAURA</t>
  </si>
  <si>
    <t>CATELLO SALVATORE</t>
  </si>
  <si>
    <t>STEFANI SILVIA</t>
  </si>
  <si>
    <t>NENNA GENNARO</t>
  </si>
  <si>
    <t>FIRMANI LUCIA</t>
  </si>
  <si>
    <t>PANO ROBERTO</t>
  </si>
  <si>
    <t>VERARDI MARIANGELA</t>
  </si>
  <si>
    <t>MELONI GIORGIA</t>
  </si>
  <si>
    <t>AVERSA ROSARIO ACHILLE</t>
  </si>
  <si>
    <t>NESCI DENIS DOMENICO</t>
  </si>
  <si>
    <t>D'URBANO MARGHERITA</t>
  </si>
  <si>
    <t>FITTO RAFFAELE</t>
  </si>
  <si>
    <t>GENTILE ISABELLA</t>
  </si>
  <si>
    <t>GEMMATO MARCELLO</t>
  </si>
  <si>
    <t>LAGROTTA MARIA ROSARIA</t>
  </si>
  <si>
    <t>LETIZIA MARIA</t>
  </si>
  <si>
    <t>MELE STELLA</t>
  </si>
  <si>
    <t>MUSSOLINI CAIO GIULIO CESARE</t>
  </si>
  <si>
    <t>QUAGLIERI MARIO</t>
  </si>
  <si>
    <t>RESCIGNO CARMELA</t>
  </si>
  <si>
    <t>RONGHI SALVATORE</t>
  </si>
  <si>
    <t>SICILIANO ALESSANDRA</t>
  </si>
  <si>
    <t>TISCI ANTONIO</t>
  </si>
  <si>
    <t>TOZZI UGO</t>
  </si>
  <si>
    <t>VINCI LUCREZIA</t>
  </si>
  <si>
    <t>MAURO MARIO WALTER</t>
  </si>
  <si>
    <t>ARBIA SILVANA</t>
  </si>
  <si>
    <t>COVINO ELVIO</t>
  </si>
  <si>
    <t>ESPOSITO FRANCA ROSARIA</t>
  </si>
  <si>
    <t>AUFIERO FRANCO</t>
  </si>
  <si>
    <t>FARASO ANNUNZIATA</t>
  </si>
  <si>
    <t>MORELLI GIUSEPPE</t>
  </si>
  <si>
    <t>SBANO LUCIA</t>
  </si>
  <si>
    <t>BONDESAN GIOVANBATTISTA</t>
  </si>
  <si>
    <t>CAVALLETTO PAOLA</t>
  </si>
  <si>
    <t>SPIAGGIA CARMINE</t>
  </si>
  <si>
    <t>CARTELLINO COSIMO DAMIANO</t>
  </si>
  <si>
    <t>LIMARDO COSIMO</t>
  </si>
  <si>
    <t>MARIOTTO LUCA</t>
  </si>
  <si>
    <t>SPINELLI CRISTINA</t>
  </si>
  <si>
    <t>CIRIANI ANNA</t>
  </si>
  <si>
    <t>TOMACIELLO LOREDANA</t>
  </si>
  <si>
    <t>AVAGNINA LUCA</t>
  </si>
  <si>
    <t>PUZO MARIANNA</t>
  </si>
  <si>
    <t>DE PASCALIS MARIA CRISTINA</t>
  </si>
  <si>
    <t>FANIZZI MIRCO</t>
  </si>
  <si>
    <t>TERRANA LAURA</t>
  </si>
  <si>
    <t>BARBANO CARLO</t>
  </si>
  <si>
    <t>AMATI APOLLONIA</t>
  </si>
  <si>
    <t>DI SALVO MARCO</t>
  </si>
  <si>
    <t>LUPI FEDERICA</t>
  </si>
  <si>
    <t>GAMBARDELLA ALFONSO</t>
  </si>
  <si>
    <t>LEONE VITTORIA</t>
  </si>
  <si>
    <t>CIANCETTA DIEGO AMEDEO</t>
  </si>
  <si>
    <t>IANNEI GIOVANNI</t>
  </si>
  <si>
    <t>ACQUAVIVA KATIA</t>
  </si>
  <si>
    <t>RIZZUTI ERALDO</t>
  </si>
  <si>
    <t>Il voto massimo di preferenza per candidato non può superare i voti validi alla lista</t>
  </si>
  <si>
    <t>la somma  dei voti di preferenza non deve superare il massimo consentito di 3 volte i voti validi alla lista</t>
  </si>
  <si>
    <t xml:space="preserve">        ELEZIONI PARLAMENTO EUROPERO 26 MAGGIO 2019        Circoscrizione Meridionale IV - CATANZARO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</si>
</sst>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8"/>
      <color indexed="8"/>
      <name val="Calibri"/>
      <family val="2"/>
    </font>
    <font>
      <sz val="11"/>
      <name val="Calibri"/>
      <family val="2"/>
    </font>
    <font>
      <b/>
      <sz val="28"/>
      <color indexed="8"/>
      <name val="Calibri"/>
      <family val="2"/>
    </font>
    <font>
      <b/>
      <sz val="11"/>
      <color indexed="5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sz val="18"/>
      <color theme="1"/>
      <name val="Calibri"/>
      <family val="2"/>
    </font>
    <font>
      <b/>
      <sz val="28"/>
      <color theme="1"/>
      <name val="Calibri"/>
      <family val="2"/>
    </font>
    <font>
      <b/>
      <sz val="11"/>
      <color theme="9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29" fillId="33" borderId="0" xfId="0" applyFont="1" applyFill="1" applyBorder="1" applyAlignment="1" applyProtection="1">
      <alignment/>
      <protection hidden="1"/>
    </xf>
    <xf numFmtId="0" fontId="29" fillId="33" borderId="0" xfId="0" applyFon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42" fillId="0" borderId="10" xfId="0" applyFont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vertical="top" wrapText="1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vertical="top"/>
      <protection/>
    </xf>
    <xf numFmtId="0" fontId="39" fillId="0" borderId="10" xfId="0" applyFont="1" applyBorder="1" applyAlignment="1" applyProtection="1">
      <alignment horizontal="left" vertical="center" wrapText="1"/>
      <protection/>
    </xf>
    <xf numFmtId="0" fontId="39" fillId="0" borderId="10" xfId="0" applyFont="1" applyBorder="1" applyAlignment="1" applyProtection="1">
      <alignment horizontal="right" vertical="center"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top" wrapText="1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top" wrapText="1"/>
      <protection/>
    </xf>
    <xf numFmtId="0" fontId="42" fillId="0" borderId="10" xfId="0" applyFont="1" applyBorder="1" applyAlignment="1" applyProtection="1">
      <alignment horizontal="left" vertical="top" wrapText="1"/>
      <protection/>
    </xf>
    <xf numFmtId="0" fontId="39" fillId="34" borderId="11" xfId="0" applyFont="1" applyFill="1" applyBorder="1" applyAlignment="1" applyProtection="1">
      <alignment vertical="top"/>
      <protection/>
    </xf>
    <xf numFmtId="0" fontId="33" fillId="34" borderId="11" xfId="0" applyFont="1" applyFill="1" applyBorder="1" applyAlignment="1" applyProtection="1">
      <alignment horizontal="left" vertical="top" wrapText="1"/>
      <protection/>
    </xf>
    <xf numFmtId="0" fontId="39" fillId="34" borderId="11" xfId="0" applyFont="1" applyFill="1" applyBorder="1" applyAlignment="1" applyProtection="1">
      <alignment horizontal="left" vertical="top"/>
      <protection/>
    </xf>
    <xf numFmtId="0" fontId="39" fillId="34" borderId="12" xfId="0" applyFont="1" applyFill="1" applyBorder="1" applyAlignment="1" applyProtection="1">
      <alignment vertical="top"/>
      <protection/>
    </xf>
    <xf numFmtId="0" fontId="43" fillId="34" borderId="10" xfId="0" applyFont="1" applyFill="1" applyBorder="1" applyAlignment="1" applyProtection="1">
      <alignment vertical="center" wrapText="1"/>
      <protection/>
    </xf>
    <xf numFmtId="0" fontId="42" fillId="34" borderId="10" xfId="0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0" fontId="39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horizontal="right"/>
      <protection/>
    </xf>
    <xf numFmtId="0" fontId="39" fillId="34" borderId="13" xfId="0" applyFont="1" applyFill="1" applyBorder="1" applyAlignment="1" applyProtection="1">
      <alignment vertical="top"/>
      <protection/>
    </xf>
    <xf numFmtId="0" fontId="39" fillId="35" borderId="13" xfId="0" applyFont="1" applyFill="1" applyBorder="1" applyAlignment="1" applyProtection="1">
      <alignment vertical="top"/>
      <protection/>
    </xf>
    <xf numFmtId="0" fontId="43" fillId="35" borderId="10" xfId="0" applyFont="1" applyFill="1" applyBorder="1" applyAlignment="1" applyProtection="1">
      <alignment vertical="center" wrapText="1"/>
      <protection/>
    </xf>
    <xf numFmtId="0" fontId="42" fillId="35" borderId="10" xfId="0" applyFont="1" applyFill="1" applyBorder="1" applyAlignment="1" applyProtection="1">
      <alignment horizontal="left" vertical="top" wrapText="1"/>
      <protection/>
    </xf>
    <xf numFmtId="0" fontId="0" fillId="35" borderId="10" xfId="0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 applyProtection="1">
      <alignment horizontal="right"/>
      <protection locked="0"/>
    </xf>
    <xf numFmtId="0" fontId="39" fillId="35" borderId="11" xfId="0" applyFont="1" applyFill="1" applyBorder="1" applyAlignment="1" applyProtection="1">
      <alignment vertical="top"/>
      <protection/>
    </xf>
    <xf numFmtId="0" fontId="0" fillId="35" borderId="0" xfId="0" applyFill="1" applyAlignment="1" applyProtection="1">
      <alignment horizontal="right" vertical="top" wrapText="1"/>
      <protection locked="0"/>
    </xf>
    <xf numFmtId="0" fontId="33" fillId="35" borderId="11" xfId="0" applyFont="1" applyFill="1" applyBorder="1" applyAlignment="1" applyProtection="1">
      <alignment horizontal="left" vertical="top" wrapText="1"/>
      <protection/>
    </xf>
    <xf numFmtId="0" fontId="39" fillId="35" borderId="12" xfId="0" applyFont="1" applyFill="1" applyBorder="1" applyAlignment="1" applyProtection="1">
      <alignment vertical="top"/>
      <protection/>
    </xf>
    <xf numFmtId="0" fontId="42" fillId="35" borderId="10" xfId="0" applyFont="1" applyFill="1" applyBorder="1" applyAlignment="1" applyProtection="1">
      <alignment vertical="center" wrapText="1"/>
      <protection locked="0"/>
    </xf>
    <xf numFmtId="0" fontId="33" fillId="35" borderId="12" xfId="0" applyFont="1" applyFill="1" applyBorder="1" applyAlignment="1" applyProtection="1">
      <alignment horizontal="left" vertical="top" wrapText="1"/>
      <protection/>
    </xf>
    <xf numFmtId="0" fontId="26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 vertical="top" wrapText="1"/>
      <protection/>
    </xf>
    <xf numFmtId="0" fontId="26" fillId="0" borderId="0" xfId="0" applyFont="1" applyAlignment="1" applyProtection="1">
      <alignment horizontal="right" vertical="top"/>
      <protection/>
    </xf>
    <xf numFmtId="0" fontId="26" fillId="0" borderId="0" xfId="0" applyFont="1" applyAlignment="1" applyProtection="1">
      <alignment vertical="top" wrapText="1"/>
      <protection/>
    </xf>
    <xf numFmtId="0" fontId="39" fillId="0" borderId="14" xfId="0" applyFont="1" applyBorder="1" applyAlignment="1" applyProtection="1">
      <alignment horizontal="right" vertical="top"/>
      <protection/>
    </xf>
    <xf numFmtId="0" fontId="39" fillId="0" borderId="15" xfId="0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35" borderId="14" xfId="0" applyFont="1" applyFill="1" applyBorder="1" applyAlignment="1" applyProtection="1">
      <alignment horizontal="right" vertical="top"/>
      <protection/>
    </xf>
    <xf numFmtId="0" fontId="39" fillId="35" borderId="15" xfId="0" applyFont="1" applyFill="1" applyBorder="1" applyAlignment="1" applyProtection="1">
      <alignment horizontal="center" vertical="center"/>
      <protection locked="0"/>
    </xf>
    <xf numFmtId="0" fontId="39" fillId="35" borderId="10" xfId="0" applyFont="1" applyFill="1" applyBorder="1" applyAlignment="1" applyProtection="1">
      <alignment horizontal="center" vertical="center"/>
      <protection locked="0"/>
    </xf>
    <xf numFmtId="0" fontId="33" fillId="35" borderId="11" xfId="0" applyFont="1" applyFill="1" applyBorder="1" applyAlignment="1" applyProtection="1">
      <alignment horizontal="left" vertical="top" wrapText="1"/>
      <protection/>
    </xf>
    <xf numFmtId="0" fontId="33" fillId="34" borderId="11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6" fillId="0" borderId="16" xfId="0" applyFont="1" applyBorder="1" applyAlignment="1" applyProtection="1">
      <alignment horizontal="center" vertical="center" wrapText="1"/>
      <protection/>
    </xf>
    <xf numFmtId="0" fontId="46" fillId="0" borderId="17" xfId="0" applyFont="1" applyBorder="1" applyAlignment="1" applyProtection="1">
      <alignment horizontal="center" vertical="center" wrapText="1"/>
      <protection/>
    </xf>
    <xf numFmtId="0" fontId="46" fillId="0" borderId="18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ill>
        <patternFill>
          <bgColor theme="0" tint="-0.149959996342659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1"/>
  <sheetViews>
    <sheetView tabSelected="1" zoomScalePageLayoutView="0" workbookViewId="0" topLeftCell="A169">
      <selection activeCell="B19" sqref="B19"/>
    </sheetView>
  </sheetViews>
  <sheetFormatPr defaultColWidth="9.140625" defaultRowHeight="15"/>
  <cols>
    <col min="1" max="1" width="10.00390625" style="34" customWidth="1"/>
    <col min="2" max="2" width="48.00390625" style="35" bestFit="1" customWidth="1"/>
    <col min="3" max="3" width="14.8515625" style="12" bestFit="1" customWidth="1"/>
    <col min="4" max="4" width="11.28125" style="12" customWidth="1"/>
    <col min="5" max="5" width="54.140625" style="36" customWidth="1"/>
    <col min="6" max="6" width="12.8515625" style="12" customWidth="1"/>
    <col min="7" max="7" width="6.8515625" style="12" hidden="1" customWidth="1"/>
    <col min="8" max="8" width="9.140625" style="12" hidden="1" customWidth="1"/>
    <col min="9" max="9" width="7.8515625" style="12" bestFit="1" customWidth="1"/>
    <col min="10" max="10" width="3.00390625" style="14" customWidth="1"/>
    <col min="11" max="11" width="24.421875" style="19" customWidth="1"/>
    <col min="12" max="12" width="9.140625" style="12" customWidth="1"/>
    <col min="13" max="13" width="10.57421875" style="12" bestFit="1" customWidth="1"/>
    <col min="14" max="16384" width="9.140625" style="12" customWidth="1"/>
  </cols>
  <sheetData>
    <row r="1" spans="1:11" ht="70.5" customHeight="1">
      <c r="A1" s="64" t="s">
        <v>355</v>
      </c>
      <c r="B1" s="64"/>
      <c r="C1" s="64"/>
      <c r="D1" s="64"/>
      <c r="E1" s="64"/>
      <c r="F1" s="64"/>
      <c r="G1" s="64"/>
      <c r="H1" s="64"/>
      <c r="I1" s="64"/>
      <c r="K1" s="15"/>
    </row>
    <row r="2" spans="1:12" ht="23.25">
      <c r="A2" s="16"/>
      <c r="B2" s="38" t="s">
        <v>88</v>
      </c>
      <c r="C2" s="37">
        <v>49</v>
      </c>
      <c r="D2" s="17"/>
      <c r="E2" s="18"/>
      <c r="F2" s="17"/>
      <c r="H2" s="13">
        <v>2</v>
      </c>
      <c r="K2" s="54" t="str">
        <f ca="1">INDIRECT("Comuni!B"&amp;PreferenzeProve!C2+1)</f>
        <v>PALERMITI</v>
      </c>
      <c r="L2" s="52"/>
    </row>
    <row r="3" spans="1:12" s="23" customFormat="1" ht="60.75" thickBot="1">
      <c r="A3" s="20" t="s">
        <v>0</v>
      </c>
      <c r="B3" s="20" t="s">
        <v>1</v>
      </c>
      <c r="C3" s="21" t="s">
        <v>2</v>
      </c>
      <c r="D3" s="22" t="s">
        <v>3</v>
      </c>
      <c r="E3" s="22" t="s">
        <v>4</v>
      </c>
      <c r="F3" s="22" t="s">
        <v>5</v>
      </c>
      <c r="H3" s="24">
        <v>3</v>
      </c>
      <c r="I3" s="25" t="s">
        <v>104</v>
      </c>
      <c r="J3" s="26"/>
      <c r="K3" s="55">
        <f>COUNT(F:F)</f>
        <v>248</v>
      </c>
      <c r="L3" s="53"/>
    </row>
    <row r="4" spans="1:11" ht="14.25">
      <c r="A4" s="59">
        <v>1</v>
      </c>
      <c r="B4" s="40" t="s">
        <v>89</v>
      </c>
      <c r="C4" s="60">
        <v>1</v>
      </c>
      <c r="D4" s="41">
        <v>1</v>
      </c>
      <c r="E4" s="42" t="s">
        <v>105</v>
      </c>
      <c r="F4" s="50">
        <v>0</v>
      </c>
      <c r="G4" s="44"/>
      <c r="H4" s="45"/>
      <c r="I4" s="61">
        <v>1</v>
      </c>
      <c r="K4" s="67" t="s">
        <v>353</v>
      </c>
    </row>
    <row r="5" spans="1:11" ht="14.25">
      <c r="A5" s="59"/>
      <c r="B5" s="48"/>
      <c r="C5" s="60"/>
      <c r="D5" s="41">
        <v>2</v>
      </c>
      <c r="E5" s="42" t="s">
        <v>106</v>
      </c>
      <c r="F5" s="50">
        <v>0</v>
      </c>
      <c r="G5" s="44"/>
      <c r="H5" s="45"/>
      <c r="I5" s="61"/>
      <c r="K5" s="65"/>
    </row>
    <row r="6" spans="1:11" ht="15" customHeight="1">
      <c r="A6" s="59"/>
      <c r="B6" s="48"/>
      <c r="C6" s="60"/>
      <c r="D6" s="41">
        <v>3</v>
      </c>
      <c r="E6" s="42" t="s">
        <v>107</v>
      </c>
      <c r="F6" s="50">
        <v>0</v>
      </c>
      <c r="G6" s="44"/>
      <c r="H6" s="47"/>
      <c r="I6" s="61"/>
      <c r="K6" s="65"/>
    </row>
    <row r="7" spans="1:11" ht="14.25">
      <c r="A7" s="59"/>
      <c r="B7" s="48">
        <f>IF(I4&lt;&gt;SUM(F4:F12),"Totale Voti Preferenza Errato","")</f>
      </c>
      <c r="C7" s="60"/>
      <c r="D7" s="41">
        <v>4</v>
      </c>
      <c r="E7" s="42" t="s">
        <v>108</v>
      </c>
      <c r="F7" s="50">
        <v>0</v>
      </c>
      <c r="G7" s="44"/>
      <c r="H7" s="45"/>
      <c r="I7" s="61"/>
      <c r="K7" s="65"/>
    </row>
    <row r="8" spans="1:11" ht="14.25">
      <c r="A8" s="59"/>
      <c r="B8" s="62">
        <f>IF(MAX(F4:F12)&gt;C4,"non è consentito voti candidato maggiore di voti validi lista","")</f>
      </c>
      <c r="C8" s="60"/>
      <c r="D8" s="41">
        <v>5</v>
      </c>
      <c r="E8" s="42" t="s">
        <v>109</v>
      </c>
      <c r="F8" s="50">
        <v>1</v>
      </c>
      <c r="G8" s="44"/>
      <c r="H8" s="45"/>
      <c r="I8" s="61"/>
      <c r="K8" s="65"/>
    </row>
    <row r="9" spans="1:11" ht="15" customHeight="1">
      <c r="A9" s="59"/>
      <c r="B9" s="62"/>
      <c r="C9" s="60"/>
      <c r="D9" s="41">
        <v>6</v>
      </c>
      <c r="E9" s="42" t="s">
        <v>110</v>
      </c>
      <c r="F9" s="43">
        <v>0</v>
      </c>
      <c r="G9" s="44"/>
      <c r="H9" s="47"/>
      <c r="I9" s="61"/>
      <c r="K9" s="65" t="s">
        <v>354</v>
      </c>
    </row>
    <row r="10" spans="1:11" ht="14.25">
      <c r="A10" s="59"/>
      <c r="B10" s="62">
        <f>IF(I4&gt;C4*3,"I voti di preferenza non possono superare il massimo consentito, cioè 3 volte i voti di lista","")</f>
      </c>
      <c r="C10" s="60"/>
      <c r="D10" s="41">
        <v>7</v>
      </c>
      <c r="E10" s="42" t="s">
        <v>111</v>
      </c>
      <c r="F10" s="50">
        <v>0</v>
      </c>
      <c r="G10" s="44"/>
      <c r="H10" s="45"/>
      <c r="I10" s="61"/>
      <c r="K10" s="65"/>
    </row>
    <row r="11" spans="1:11" ht="14.25">
      <c r="A11" s="59"/>
      <c r="B11" s="62"/>
      <c r="C11" s="60"/>
      <c r="D11" s="41">
        <v>8</v>
      </c>
      <c r="E11" s="42" t="s">
        <v>112</v>
      </c>
      <c r="F11" s="50">
        <v>0</v>
      </c>
      <c r="G11" s="44"/>
      <c r="H11" s="45"/>
      <c r="I11" s="61"/>
      <c r="K11" s="65"/>
    </row>
    <row r="12" spans="1:11" ht="14.25">
      <c r="A12" s="59"/>
      <c r="B12" s="51"/>
      <c r="C12" s="60"/>
      <c r="D12" s="41">
        <v>9</v>
      </c>
      <c r="E12" s="42" t="s">
        <v>113</v>
      </c>
      <c r="F12" s="50">
        <v>0</v>
      </c>
      <c r="G12" s="44"/>
      <c r="H12" s="47"/>
      <c r="I12" s="61"/>
      <c r="K12" s="65"/>
    </row>
    <row r="13" spans="1:11" ht="14.25">
      <c r="A13" s="56">
        <v>2</v>
      </c>
      <c r="B13" s="39" t="s">
        <v>90</v>
      </c>
      <c r="C13" s="57">
        <v>4</v>
      </c>
      <c r="D13" s="32">
        <v>1</v>
      </c>
      <c r="E13" s="27" t="s">
        <v>114</v>
      </c>
      <c r="F13" s="8">
        <v>0</v>
      </c>
      <c r="G13" s="5"/>
      <c r="H13" s="6"/>
      <c r="I13" s="58">
        <v>4</v>
      </c>
      <c r="K13" s="65"/>
    </row>
    <row r="14" spans="1:11" ht="15" thickBot="1">
      <c r="A14" s="56"/>
      <c r="B14" s="28"/>
      <c r="C14" s="57"/>
      <c r="D14" s="32">
        <v>2</v>
      </c>
      <c r="E14" s="27" t="s">
        <v>115</v>
      </c>
      <c r="F14" s="9">
        <v>0</v>
      </c>
      <c r="G14" s="5"/>
      <c r="H14" s="6"/>
      <c r="I14" s="58"/>
      <c r="K14" s="66"/>
    </row>
    <row r="15" spans="1:9" ht="14.25">
      <c r="A15" s="56"/>
      <c r="B15" s="28"/>
      <c r="C15" s="57"/>
      <c r="D15" s="32">
        <v>3</v>
      </c>
      <c r="E15" s="27" t="s">
        <v>116</v>
      </c>
      <c r="F15" s="8">
        <v>0</v>
      </c>
      <c r="G15" s="5"/>
      <c r="H15" s="7"/>
      <c r="I15" s="58"/>
    </row>
    <row r="16" spans="1:9" ht="14.25">
      <c r="A16" s="56"/>
      <c r="B16" s="28"/>
      <c r="C16" s="57"/>
      <c r="D16" s="32">
        <v>4</v>
      </c>
      <c r="E16" s="27" t="s">
        <v>117</v>
      </c>
      <c r="F16" s="9">
        <v>0</v>
      </c>
      <c r="G16" s="5"/>
      <c r="H16" s="6"/>
      <c r="I16" s="58"/>
    </row>
    <row r="17" spans="1:9" ht="14.25">
      <c r="A17" s="56"/>
      <c r="B17" s="29"/>
      <c r="C17" s="57"/>
      <c r="D17" s="32">
        <v>5</v>
      </c>
      <c r="E17" s="27" t="s">
        <v>118</v>
      </c>
      <c r="F17" s="8">
        <v>0</v>
      </c>
      <c r="G17" s="5"/>
      <c r="H17" s="6"/>
      <c r="I17" s="58"/>
    </row>
    <row r="18" spans="1:9" ht="14.25">
      <c r="A18" s="56"/>
      <c r="B18" s="29"/>
      <c r="C18" s="57"/>
      <c r="D18" s="32">
        <v>6</v>
      </c>
      <c r="E18" s="27" t="s">
        <v>119</v>
      </c>
      <c r="F18" s="9">
        <v>0</v>
      </c>
      <c r="G18" s="5"/>
      <c r="H18" s="7"/>
      <c r="I18" s="58"/>
    </row>
    <row r="19" spans="1:9" ht="14.25">
      <c r="A19" s="56"/>
      <c r="B19" s="29" t="str">
        <f>IF(I13&lt;&gt;SUM(F13:F30),"Totale Voti Preferenza Errato","")</f>
        <v>Totale Voti Preferenza Errato</v>
      </c>
      <c r="C19" s="57"/>
      <c r="D19" s="32">
        <v>7</v>
      </c>
      <c r="E19" s="27" t="s">
        <v>120</v>
      </c>
      <c r="F19" s="8">
        <v>0</v>
      </c>
      <c r="G19" s="5"/>
      <c r="H19" s="6"/>
      <c r="I19" s="58"/>
    </row>
    <row r="20" spans="1:9" ht="15" customHeight="1">
      <c r="A20" s="56"/>
      <c r="B20" s="63">
        <f>IF(MAX(F13:F30)&gt;C13,"non è consentito voti candidato maggiore di voti validi lista","")</f>
      </c>
      <c r="C20" s="57"/>
      <c r="D20" s="32">
        <v>8</v>
      </c>
      <c r="E20" s="27" t="s">
        <v>121</v>
      </c>
      <c r="F20" s="9">
        <v>0</v>
      </c>
      <c r="G20" s="5"/>
      <c r="H20" s="6"/>
      <c r="I20" s="58"/>
    </row>
    <row r="21" spans="1:9" ht="14.25">
      <c r="A21" s="56"/>
      <c r="B21" s="63"/>
      <c r="C21" s="57"/>
      <c r="D21" s="32">
        <v>9</v>
      </c>
      <c r="E21" s="27" t="s">
        <v>122</v>
      </c>
      <c r="F21" s="8">
        <v>0</v>
      </c>
      <c r="G21" s="5"/>
      <c r="H21" s="7"/>
      <c r="I21" s="58"/>
    </row>
    <row r="22" spans="1:9" ht="14.25">
      <c r="A22" s="56"/>
      <c r="B22" s="63">
        <f>IF(I13&gt;C13*3,"I voti di preferenza non possono superare il massimo consentito, cioè 3 volte i voti di lista","")</f>
      </c>
      <c r="C22" s="57"/>
      <c r="D22" s="32">
        <v>10</v>
      </c>
      <c r="E22" s="27" t="s">
        <v>123</v>
      </c>
      <c r="F22" s="8">
        <v>0</v>
      </c>
      <c r="G22" s="5"/>
      <c r="H22" s="6"/>
      <c r="I22" s="58"/>
    </row>
    <row r="23" spans="1:9" ht="14.25">
      <c r="A23" s="56"/>
      <c r="B23" s="63"/>
      <c r="C23" s="57"/>
      <c r="D23" s="32">
        <v>11</v>
      </c>
      <c r="E23" s="27" t="s">
        <v>124</v>
      </c>
      <c r="F23" s="8">
        <v>0</v>
      </c>
      <c r="G23" s="5"/>
      <c r="H23" s="6"/>
      <c r="I23" s="58"/>
    </row>
    <row r="24" spans="1:9" ht="14.25">
      <c r="A24" s="56"/>
      <c r="B24" s="29"/>
      <c r="C24" s="57"/>
      <c r="D24" s="32">
        <v>12</v>
      </c>
      <c r="E24" s="27" t="s">
        <v>125</v>
      </c>
      <c r="F24" s="8">
        <v>0</v>
      </c>
      <c r="G24" s="5"/>
      <c r="H24" s="7"/>
      <c r="I24" s="58"/>
    </row>
    <row r="25" spans="1:9" ht="14.25">
      <c r="A25" s="56"/>
      <c r="B25" s="30"/>
      <c r="C25" s="57"/>
      <c r="D25" s="32">
        <v>13</v>
      </c>
      <c r="E25" s="27" t="s">
        <v>126</v>
      </c>
      <c r="F25" s="8">
        <v>0</v>
      </c>
      <c r="G25" s="5"/>
      <c r="H25" s="6"/>
      <c r="I25" s="58"/>
    </row>
    <row r="26" spans="1:9" ht="14.25">
      <c r="A26" s="56"/>
      <c r="B26" s="30"/>
      <c r="C26" s="57"/>
      <c r="D26" s="32">
        <v>14</v>
      </c>
      <c r="E26" s="27" t="s">
        <v>127</v>
      </c>
      <c r="F26" s="8">
        <v>0</v>
      </c>
      <c r="G26" s="5"/>
      <c r="H26" s="6"/>
      <c r="I26" s="58"/>
    </row>
    <row r="27" spans="1:9" ht="14.25">
      <c r="A27" s="56"/>
      <c r="B27" s="30"/>
      <c r="C27" s="57"/>
      <c r="D27" s="32">
        <v>15</v>
      </c>
      <c r="E27" s="27" t="s">
        <v>128</v>
      </c>
      <c r="F27" s="8">
        <v>0</v>
      </c>
      <c r="G27" s="5"/>
      <c r="H27" s="7"/>
      <c r="I27" s="58"/>
    </row>
    <row r="28" spans="1:9" ht="14.25">
      <c r="A28" s="56"/>
      <c r="B28" s="30"/>
      <c r="C28" s="57"/>
      <c r="D28" s="32">
        <v>16</v>
      </c>
      <c r="E28" s="27" t="s">
        <v>129</v>
      </c>
      <c r="F28" s="8">
        <v>0</v>
      </c>
      <c r="G28" s="5"/>
      <c r="H28" s="6"/>
      <c r="I28" s="58"/>
    </row>
    <row r="29" spans="1:9" ht="14.25">
      <c r="A29" s="56"/>
      <c r="B29" s="30"/>
      <c r="C29" s="57"/>
      <c r="D29" s="32">
        <v>17</v>
      </c>
      <c r="E29" s="27" t="s">
        <v>130</v>
      </c>
      <c r="F29" s="8">
        <v>0</v>
      </c>
      <c r="G29" s="5"/>
      <c r="H29" s="6"/>
      <c r="I29" s="58"/>
    </row>
    <row r="30" spans="1:9" ht="14.25">
      <c r="A30" s="56"/>
      <c r="B30" s="31"/>
      <c r="C30" s="57"/>
      <c r="D30" s="32">
        <v>18</v>
      </c>
      <c r="E30" s="27" t="s">
        <v>131</v>
      </c>
      <c r="F30" s="8">
        <v>0</v>
      </c>
      <c r="G30" s="5"/>
      <c r="H30" s="7"/>
      <c r="I30" s="58"/>
    </row>
    <row r="31" spans="1:9" ht="14.25">
      <c r="A31" s="59">
        <v>3</v>
      </c>
      <c r="B31" s="40" t="s">
        <v>91</v>
      </c>
      <c r="C31" s="60">
        <v>73</v>
      </c>
      <c r="D31" s="41">
        <v>1</v>
      </c>
      <c r="E31" s="42" t="s">
        <v>132</v>
      </c>
      <c r="F31" s="43">
        <v>0</v>
      </c>
      <c r="G31" s="44"/>
      <c r="H31" s="45"/>
      <c r="I31" s="61">
        <v>73</v>
      </c>
    </row>
    <row r="32" spans="1:9" ht="14.25">
      <c r="A32" s="59"/>
      <c r="B32" s="46"/>
      <c r="C32" s="60"/>
      <c r="D32" s="41">
        <v>2</v>
      </c>
      <c r="E32" s="42" t="s">
        <v>133</v>
      </c>
      <c r="F32" s="43">
        <v>23</v>
      </c>
      <c r="G32" s="44"/>
      <c r="H32" s="45"/>
      <c r="I32" s="61"/>
    </row>
    <row r="33" spans="1:9" ht="14.25">
      <c r="A33" s="59"/>
      <c r="B33" s="46"/>
      <c r="C33" s="60"/>
      <c r="D33" s="41">
        <v>3</v>
      </c>
      <c r="E33" s="42" t="s">
        <v>134</v>
      </c>
      <c r="F33" s="43">
        <v>8</v>
      </c>
      <c r="G33" s="44"/>
      <c r="H33" s="47"/>
      <c r="I33" s="61"/>
    </row>
    <row r="34" spans="1:9" ht="14.25">
      <c r="A34" s="59"/>
      <c r="B34" s="46"/>
      <c r="C34" s="60"/>
      <c r="D34" s="41">
        <v>4</v>
      </c>
      <c r="E34" s="42" t="s">
        <v>135</v>
      </c>
      <c r="F34" s="43">
        <v>1</v>
      </c>
      <c r="G34" s="44"/>
      <c r="H34" s="45"/>
      <c r="I34" s="61"/>
    </row>
    <row r="35" spans="1:9" ht="14.25">
      <c r="A35" s="59"/>
      <c r="B35" s="46"/>
      <c r="C35" s="60"/>
      <c r="D35" s="41">
        <v>5</v>
      </c>
      <c r="E35" s="42" t="s">
        <v>136</v>
      </c>
      <c r="F35" s="43">
        <v>0</v>
      </c>
      <c r="G35" s="44"/>
      <c r="H35" s="45"/>
      <c r="I35" s="61"/>
    </row>
    <row r="36" spans="1:9" ht="14.25">
      <c r="A36" s="59"/>
      <c r="B36" s="48"/>
      <c r="C36" s="60"/>
      <c r="D36" s="41">
        <v>6</v>
      </c>
      <c r="E36" s="42" t="s">
        <v>137</v>
      </c>
      <c r="F36" s="43">
        <v>1</v>
      </c>
      <c r="G36" s="44"/>
      <c r="H36" s="47"/>
      <c r="I36" s="61"/>
    </row>
    <row r="37" spans="1:9" ht="14.25">
      <c r="A37" s="59"/>
      <c r="B37" s="48"/>
      <c r="C37" s="60"/>
      <c r="D37" s="41">
        <v>7</v>
      </c>
      <c r="E37" s="42" t="s">
        <v>138</v>
      </c>
      <c r="F37" s="43">
        <v>0</v>
      </c>
      <c r="G37" s="44"/>
      <c r="H37" s="45"/>
      <c r="I37" s="61"/>
    </row>
    <row r="38" spans="1:9" ht="14.25">
      <c r="A38" s="59"/>
      <c r="B38" s="48" t="str">
        <f>IF(I31&lt;&gt;SUM(F31:F48),"Totale Voti Preferenza Errato","")</f>
        <v>Totale Voti Preferenza Errato</v>
      </c>
      <c r="C38" s="60"/>
      <c r="D38" s="41">
        <v>8</v>
      </c>
      <c r="E38" s="42" t="s">
        <v>139</v>
      </c>
      <c r="F38" s="43">
        <v>0</v>
      </c>
      <c r="G38" s="44"/>
      <c r="H38" s="45"/>
      <c r="I38" s="61"/>
    </row>
    <row r="39" spans="1:9" ht="14.25">
      <c r="A39" s="59"/>
      <c r="B39" s="62">
        <f>IF(MAX(F31:F48)&gt;C31,"non è consentito voti candidato maggiore di voti validi lista","")</f>
      </c>
      <c r="C39" s="60"/>
      <c r="D39" s="41">
        <v>9</v>
      </c>
      <c r="E39" s="42" t="s">
        <v>140</v>
      </c>
      <c r="F39" s="43">
        <v>0</v>
      </c>
      <c r="G39" s="44"/>
      <c r="H39" s="47"/>
      <c r="I39" s="61"/>
    </row>
    <row r="40" spans="1:9" ht="14.25">
      <c r="A40" s="59"/>
      <c r="B40" s="62"/>
      <c r="C40" s="60"/>
      <c r="D40" s="41">
        <v>10</v>
      </c>
      <c r="E40" s="42" t="s">
        <v>141</v>
      </c>
      <c r="F40" s="43">
        <v>23</v>
      </c>
      <c r="G40" s="44"/>
      <c r="H40" s="45"/>
      <c r="I40" s="61"/>
    </row>
    <row r="41" spans="1:9" ht="14.25">
      <c r="A41" s="59"/>
      <c r="B41" s="62">
        <f>IF(I31&gt;C31*3,"I voti di preferenza non possono superare il massimo consentito, cioè 3 volte i voti di lista","")</f>
      </c>
      <c r="C41" s="60"/>
      <c r="D41" s="41">
        <v>11</v>
      </c>
      <c r="E41" s="42" t="s">
        <v>142</v>
      </c>
      <c r="F41" s="43">
        <v>28</v>
      </c>
      <c r="G41" s="44"/>
      <c r="H41" s="45"/>
      <c r="I41" s="61"/>
    </row>
    <row r="42" spans="1:9" ht="14.25">
      <c r="A42" s="59"/>
      <c r="B42" s="62"/>
      <c r="C42" s="60"/>
      <c r="D42" s="41">
        <v>12</v>
      </c>
      <c r="E42" s="42" t="s">
        <v>143</v>
      </c>
      <c r="F42" s="43">
        <v>0</v>
      </c>
      <c r="G42" s="44"/>
      <c r="H42" s="47"/>
      <c r="I42" s="61"/>
    </row>
    <row r="43" spans="1:9" ht="14.25">
      <c r="A43" s="59"/>
      <c r="B43" s="48"/>
      <c r="C43" s="60"/>
      <c r="D43" s="41">
        <v>13</v>
      </c>
      <c r="E43" s="42" t="s">
        <v>144</v>
      </c>
      <c r="F43" s="43">
        <v>2</v>
      </c>
      <c r="G43" s="44"/>
      <c r="H43" s="45"/>
      <c r="I43" s="61"/>
    </row>
    <row r="44" spans="1:9" ht="14.25">
      <c r="A44" s="59"/>
      <c r="B44" s="46"/>
      <c r="C44" s="60"/>
      <c r="D44" s="41">
        <v>14</v>
      </c>
      <c r="E44" s="42" t="s">
        <v>145</v>
      </c>
      <c r="F44" s="43">
        <v>0</v>
      </c>
      <c r="G44" s="44"/>
      <c r="H44" s="45"/>
      <c r="I44" s="61"/>
    </row>
    <row r="45" spans="1:9" ht="14.25">
      <c r="A45" s="59"/>
      <c r="B45" s="46"/>
      <c r="C45" s="60"/>
      <c r="D45" s="41">
        <v>15</v>
      </c>
      <c r="E45" s="42" t="s">
        <v>146</v>
      </c>
      <c r="F45" s="43">
        <v>0</v>
      </c>
      <c r="G45" s="44"/>
      <c r="H45" s="47"/>
      <c r="I45" s="61"/>
    </row>
    <row r="46" spans="1:9" ht="14.25">
      <c r="A46" s="59"/>
      <c r="B46" s="46"/>
      <c r="C46" s="60"/>
      <c r="D46" s="41">
        <v>16</v>
      </c>
      <c r="E46" s="42" t="s">
        <v>147</v>
      </c>
      <c r="F46" s="43">
        <v>0</v>
      </c>
      <c r="G46" s="44"/>
      <c r="H46" s="45"/>
      <c r="I46" s="61"/>
    </row>
    <row r="47" spans="1:9" ht="14.25">
      <c r="A47" s="59"/>
      <c r="B47" s="46"/>
      <c r="C47" s="60"/>
      <c r="D47" s="41">
        <v>17</v>
      </c>
      <c r="E47" s="42" t="s">
        <v>148</v>
      </c>
      <c r="F47" s="43">
        <v>0</v>
      </c>
      <c r="G47" s="44"/>
      <c r="H47" s="45"/>
      <c r="I47" s="61"/>
    </row>
    <row r="48" spans="1:9" ht="14.25">
      <c r="A48" s="59"/>
      <c r="B48" s="46"/>
      <c r="C48" s="60"/>
      <c r="D48" s="41">
        <v>18</v>
      </c>
      <c r="E48" s="42" t="s">
        <v>149</v>
      </c>
      <c r="F48" s="43">
        <v>0</v>
      </c>
      <c r="G48" s="44"/>
      <c r="H48" s="47"/>
      <c r="I48" s="61"/>
    </row>
    <row r="49" spans="1:9" ht="14.25">
      <c r="A49" s="56">
        <v>4</v>
      </c>
      <c r="B49" s="39" t="s">
        <v>92</v>
      </c>
      <c r="C49" s="57">
        <v>60</v>
      </c>
      <c r="D49" s="32">
        <v>1</v>
      </c>
      <c r="E49" s="33" t="s">
        <v>150</v>
      </c>
      <c r="F49" s="8">
        <v>24</v>
      </c>
      <c r="G49" s="5"/>
      <c r="H49" s="6"/>
      <c r="I49" s="58">
        <v>60</v>
      </c>
    </row>
    <row r="50" spans="1:9" ht="14.25">
      <c r="A50" s="56"/>
      <c r="B50" s="28"/>
      <c r="C50" s="57"/>
      <c r="D50" s="32">
        <v>2</v>
      </c>
      <c r="E50" s="33" t="s">
        <v>151</v>
      </c>
      <c r="F50" s="8">
        <v>0</v>
      </c>
      <c r="G50" s="5"/>
      <c r="H50" s="6"/>
      <c r="I50" s="58"/>
    </row>
    <row r="51" spans="1:9" ht="14.25">
      <c r="A51" s="56"/>
      <c r="B51" s="28"/>
      <c r="C51" s="57"/>
      <c r="D51" s="32">
        <v>3</v>
      </c>
      <c r="E51" s="33" t="s">
        <v>152</v>
      </c>
      <c r="F51" s="8">
        <v>1</v>
      </c>
      <c r="G51" s="5"/>
      <c r="H51" s="7"/>
      <c r="I51" s="58"/>
    </row>
    <row r="52" spans="1:9" ht="14.25">
      <c r="A52" s="56"/>
      <c r="B52" s="28"/>
      <c r="C52" s="57"/>
      <c r="D52" s="32">
        <v>4</v>
      </c>
      <c r="E52" s="33" t="s">
        <v>153</v>
      </c>
      <c r="F52" s="8">
        <v>0</v>
      </c>
      <c r="G52" s="5"/>
      <c r="H52" s="6"/>
      <c r="I52" s="58"/>
    </row>
    <row r="53" spans="1:9" ht="14.25">
      <c r="A53" s="56"/>
      <c r="B53" s="29"/>
      <c r="C53" s="57"/>
      <c r="D53" s="32">
        <v>5</v>
      </c>
      <c r="E53" s="33" t="s">
        <v>154</v>
      </c>
      <c r="F53" s="8">
        <v>5</v>
      </c>
      <c r="G53" s="5"/>
      <c r="H53" s="6"/>
      <c r="I53" s="58"/>
    </row>
    <row r="54" spans="1:9" ht="14.25">
      <c r="A54" s="56"/>
      <c r="B54" s="29"/>
      <c r="C54" s="57"/>
      <c r="D54" s="32">
        <v>6</v>
      </c>
      <c r="E54" s="33" t="s">
        <v>155</v>
      </c>
      <c r="F54" s="8">
        <v>0</v>
      </c>
      <c r="G54" s="5"/>
      <c r="H54" s="7"/>
      <c r="I54" s="58"/>
    </row>
    <row r="55" spans="1:9" ht="14.25">
      <c r="A55" s="56"/>
      <c r="B55" s="29" t="str">
        <f>IF(I49&lt;&gt;SUM(F49:F66),"Totale Voti Preferenza Errato","")</f>
        <v>Totale Voti Preferenza Errato</v>
      </c>
      <c r="C55" s="57"/>
      <c r="D55" s="32">
        <v>7</v>
      </c>
      <c r="E55" s="33" t="s">
        <v>156</v>
      </c>
      <c r="F55" s="8">
        <v>0</v>
      </c>
      <c r="G55" s="5"/>
      <c r="H55" s="6"/>
      <c r="I55" s="58"/>
    </row>
    <row r="56" spans="1:9" ht="14.25">
      <c r="A56" s="56"/>
      <c r="B56" s="63">
        <f>IF(MAX(F49:F66)&gt;C49,"non è consentito voti candidato maggiore di voti validi lista","")</f>
      </c>
      <c r="C56" s="57"/>
      <c r="D56" s="32">
        <v>8</v>
      </c>
      <c r="E56" s="33" t="s">
        <v>157</v>
      </c>
      <c r="F56" s="8">
        <v>9</v>
      </c>
      <c r="G56" s="5"/>
      <c r="H56" s="6"/>
      <c r="I56" s="58"/>
    </row>
    <row r="57" spans="1:9" ht="14.25">
      <c r="A57" s="56"/>
      <c r="B57" s="63"/>
      <c r="C57" s="57"/>
      <c r="D57" s="32">
        <v>9</v>
      </c>
      <c r="E57" s="33" t="s">
        <v>158</v>
      </c>
      <c r="F57" s="8">
        <v>0</v>
      </c>
      <c r="G57" s="5"/>
      <c r="H57" s="7"/>
      <c r="I57" s="58"/>
    </row>
    <row r="58" spans="1:9" ht="14.25">
      <c r="A58" s="56"/>
      <c r="B58" s="63">
        <f>IF(I49&gt;C49*3,"I voti di preferenza non possono superare il massimo consentito, cioè 3 volte i voti di lista","")</f>
      </c>
      <c r="C58" s="57"/>
      <c r="D58" s="32">
        <v>10</v>
      </c>
      <c r="E58" s="33" t="s">
        <v>159</v>
      </c>
      <c r="F58" s="8">
        <v>0</v>
      </c>
      <c r="G58" s="5"/>
      <c r="H58" s="6"/>
      <c r="I58" s="58"/>
    </row>
    <row r="59" spans="1:9" ht="14.25">
      <c r="A59" s="56"/>
      <c r="B59" s="63"/>
      <c r="C59" s="57"/>
      <c r="D59" s="32">
        <v>11</v>
      </c>
      <c r="E59" s="33" t="s">
        <v>160</v>
      </c>
      <c r="F59" s="8">
        <v>0</v>
      </c>
      <c r="G59" s="5"/>
      <c r="H59" s="6"/>
      <c r="I59" s="58"/>
    </row>
    <row r="60" spans="1:9" ht="14.25">
      <c r="A60" s="56"/>
      <c r="B60" s="29"/>
      <c r="C60" s="57"/>
      <c r="D60" s="32">
        <v>12</v>
      </c>
      <c r="E60" s="33" t="s">
        <v>161</v>
      </c>
      <c r="F60" s="8">
        <v>1</v>
      </c>
      <c r="G60" s="5"/>
      <c r="H60" s="7"/>
      <c r="I60" s="58"/>
    </row>
    <row r="61" spans="1:9" ht="14.25">
      <c r="A61" s="56"/>
      <c r="B61" s="30"/>
      <c r="C61" s="57"/>
      <c r="D61" s="32">
        <v>13</v>
      </c>
      <c r="E61" s="33" t="s">
        <v>162</v>
      </c>
      <c r="F61" s="8">
        <v>0</v>
      </c>
      <c r="G61" s="5"/>
      <c r="H61" s="6"/>
      <c r="I61" s="58"/>
    </row>
    <row r="62" spans="1:9" ht="14.25">
      <c r="A62" s="56"/>
      <c r="B62" s="30"/>
      <c r="C62" s="57"/>
      <c r="D62" s="32">
        <v>14</v>
      </c>
      <c r="E62" s="33" t="s">
        <v>163</v>
      </c>
      <c r="F62" s="8">
        <v>0</v>
      </c>
      <c r="G62" s="5"/>
      <c r="H62" s="6"/>
      <c r="I62" s="58"/>
    </row>
    <row r="63" spans="1:9" ht="14.25">
      <c r="A63" s="56"/>
      <c r="B63" s="30"/>
      <c r="C63" s="57"/>
      <c r="D63" s="32">
        <v>15</v>
      </c>
      <c r="E63" s="33" t="s">
        <v>164</v>
      </c>
      <c r="F63" s="8">
        <v>0</v>
      </c>
      <c r="G63" s="5"/>
      <c r="H63" s="7"/>
      <c r="I63" s="58"/>
    </row>
    <row r="64" spans="1:9" ht="14.25">
      <c r="A64" s="56"/>
      <c r="B64" s="30"/>
      <c r="C64" s="57"/>
      <c r="D64" s="32">
        <v>16</v>
      </c>
      <c r="E64" s="33" t="s">
        <v>165</v>
      </c>
      <c r="F64" s="8">
        <v>0</v>
      </c>
      <c r="G64" s="5"/>
      <c r="H64" s="6"/>
      <c r="I64" s="58"/>
    </row>
    <row r="65" spans="1:9" ht="14.25">
      <c r="A65" s="56"/>
      <c r="B65" s="30"/>
      <c r="C65" s="57"/>
      <c r="D65" s="32">
        <v>17</v>
      </c>
      <c r="E65" s="33" t="s">
        <v>166</v>
      </c>
      <c r="F65" s="8">
        <v>15</v>
      </c>
      <c r="G65" s="5"/>
      <c r="H65" s="6"/>
      <c r="I65" s="58"/>
    </row>
    <row r="66" spans="1:9" ht="14.25">
      <c r="A66" s="56"/>
      <c r="B66" s="28"/>
      <c r="C66" s="57"/>
      <c r="D66" s="32">
        <v>18</v>
      </c>
      <c r="E66" s="33" t="s">
        <v>167</v>
      </c>
      <c r="F66" s="8">
        <v>1</v>
      </c>
      <c r="G66" s="5"/>
      <c r="H66" s="7"/>
      <c r="I66" s="58"/>
    </row>
    <row r="67" spans="1:9" ht="14.25">
      <c r="A67" s="59">
        <v>5</v>
      </c>
      <c r="B67" s="40" t="s">
        <v>93</v>
      </c>
      <c r="C67" s="60">
        <v>1</v>
      </c>
      <c r="D67" s="41">
        <v>1</v>
      </c>
      <c r="E67" s="42" t="s">
        <v>168</v>
      </c>
      <c r="F67" s="43">
        <v>0</v>
      </c>
      <c r="G67" s="44"/>
      <c r="H67" s="45"/>
      <c r="I67" s="61">
        <v>1</v>
      </c>
    </row>
    <row r="68" spans="1:9" ht="14.25">
      <c r="A68" s="59"/>
      <c r="B68" s="46"/>
      <c r="C68" s="60"/>
      <c r="D68" s="41">
        <v>2</v>
      </c>
      <c r="E68" s="42" t="s">
        <v>169</v>
      </c>
      <c r="F68" s="43">
        <v>0</v>
      </c>
      <c r="G68" s="44"/>
      <c r="H68" s="45"/>
      <c r="I68" s="61"/>
    </row>
    <row r="69" spans="1:9" ht="14.25">
      <c r="A69" s="59"/>
      <c r="B69" s="46"/>
      <c r="C69" s="60"/>
      <c r="D69" s="41">
        <v>3</v>
      </c>
      <c r="E69" s="42" t="s">
        <v>170</v>
      </c>
      <c r="F69" s="43">
        <v>0</v>
      </c>
      <c r="G69" s="44"/>
      <c r="H69" s="47"/>
      <c r="I69" s="61"/>
    </row>
    <row r="70" spans="1:9" ht="14.25">
      <c r="A70" s="59"/>
      <c r="B70" s="46"/>
      <c r="C70" s="60"/>
      <c r="D70" s="41">
        <v>4</v>
      </c>
      <c r="E70" s="42" t="s">
        <v>171</v>
      </c>
      <c r="F70" s="43">
        <v>0</v>
      </c>
      <c r="G70" s="44"/>
      <c r="H70" s="45"/>
      <c r="I70" s="61"/>
    </row>
    <row r="71" spans="1:9" ht="14.25">
      <c r="A71" s="59"/>
      <c r="B71" s="46"/>
      <c r="C71" s="60"/>
      <c r="D71" s="41">
        <v>5</v>
      </c>
      <c r="E71" s="42" t="s">
        <v>172</v>
      </c>
      <c r="F71" s="43">
        <v>0</v>
      </c>
      <c r="G71" s="44"/>
      <c r="H71" s="45"/>
      <c r="I71" s="61"/>
    </row>
    <row r="72" spans="1:9" ht="14.25">
      <c r="A72" s="59"/>
      <c r="B72" s="48"/>
      <c r="C72" s="60"/>
      <c r="D72" s="41">
        <v>6</v>
      </c>
      <c r="E72" s="42" t="s">
        <v>173</v>
      </c>
      <c r="F72" s="43">
        <v>0</v>
      </c>
      <c r="G72" s="44"/>
      <c r="H72" s="47"/>
      <c r="I72" s="61"/>
    </row>
    <row r="73" spans="1:9" ht="14.25">
      <c r="A73" s="59"/>
      <c r="B73" s="48"/>
      <c r="C73" s="60"/>
      <c r="D73" s="41">
        <v>7</v>
      </c>
      <c r="E73" s="42" t="s">
        <v>174</v>
      </c>
      <c r="F73" s="43">
        <v>0</v>
      </c>
      <c r="G73" s="44"/>
      <c r="H73" s="45"/>
      <c r="I73" s="61"/>
    </row>
    <row r="74" spans="1:9" ht="14.25">
      <c r="A74" s="59"/>
      <c r="B74" s="48" t="str">
        <f>IF(I67&lt;&gt;SUM(F67:F84),"Totale Voti Preferenza Errato","")</f>
        <v>Totale Voti Preferenza Errato</v>
      </c>
      <c r="C74" s="60"/>
      <c r="D74" s="41">
        <v>8</v>
      </c>
      <c r="E74" s="42" t="s">
        <v>175</v>
      </c>
      <c r="F74" s="43">
        <v>0</v>
      </c>
      <c r="G74" s="44"/>
      <c r="H74" s="45"/>
      <c r="I74" s="61"/>
    </row>
    <row r="75" spans="1:9" ht="14.25">
      <c r="A75" s="59"/>
      <c r="B75" s="62">
        <f>IF(MAX(F67:F84)&gt;C67,"non è consentito voti candidato maggiore di voti validi lista","")</f>
      </c>
      <c r="C75" s="60"/>
      <c r="D75" s="41">
        <v>9</v>
      </c>
      <c r="E75" s="42" t="s">
        <v>176</v>
      </c>
      <c r="F75" s="43">
        <v>0</v>
      </c>
      <c r="G75" s="44"/>
      <c r="H75" s="47"/>
      <c r="I75" s="61"/>
    </row>
    <row r="76" spans="1:9" ht="14.25">
      <c r="A76" s="59"/>
      <c r="B76" s="62"/>
      <c r="C76" s="60"/>
      <c r="D76" s="41">
        <v>10</v>
      </c>
      <c r="E76" s="42" t="s">
        <v>177</v>
      </c>
      <c r="F76" s="43">
        <v>0</v>
      </c>
      <c r="G76" s="44"/>
      <c r="H76" s="45"/>
      <c r="I76" s="61"/>
    </row>
    <row r="77" spans="1:9" ht="14.25">
      <c r="A77" s="59"/>
      <c r="B77" s="62">
        <f>IF(I67&gt;C67*3,"I voti di preferenza non possono superare il massimo consentito, cioè 3 volte i voti di lista","")</f>
      </c>
      <c r="C77" s="60"/>
      <c r="D77" s="41">
        <v>11</v>
      </c>
      <c r="E77" s="42" t="s">
        <v>178</v>
      </c>
      <c r="F77" s="43">
        <v>0</v>
      </c>
      <c r="G77" s="44"/>
      <c r="H77" s="45"/>
      <c r="I77" s="61"/>
    </row>
    <row r="78" spans="1:9" ht="14.25">
      <c r="A78" s="59"/>
      <c r="B78" s="62"/>
      <c r="C78" s="60"/>
      <c r="D78" s="41">
        <v>12</v>
      </c>
      <c r="E78" s="42" t="s">
        <v>179</v>
      </c>
      <c r="F78" s="43">
        <v>0</v>
      </c>
      <c r="G78" s="44"/>
      <c r="H78" s="47"/>
      <c r="I78" s="61"/>
    </row>
    <row r="79" spans="1:9" ht="14.25">
      <c r="A79" s="59"/>
      <c r="B79" s="48"/>
      <c r="C79" s="60"/>
      <c r="D79" s="41">
        <v>13</v>
      </c>
      <c r="E79" s="42" t="s">
        <v>180</v>
      </c>
      <c r="F79" s="43">
        <v>0</v>
      </c>
      <c r="G79" s="44"/>
      <c r="H79" s="45"/>
      <c r="I79" s="61"/>
    </row>
    <row r="80" spans="1:9" ht="14.25">
      <c r="A80" s="59"/>
      <c r="B80" s="46"/>
      <c r="C80" s="60"/>
      <c r="D80" s="41">
        <v>14</v>
      </c>
      <c r="E80" s="42" t="s">
        <v>181</v>
      </c>
      <c r="F80" s="43">
        <v>0</v>
      </c>
      <c r="G80" s="44"/>
      <c r="H80" s="45"/>
      <c r="I80" s="61"/>
    </row>
    <row r="81" spans="1:9" ht="14.25">
      <c r="A81" s="59"/>
      <c r="B81" s="46"/>
      <c r="C81" s="60"/>
      <c r="D81" s="41">
        <v>15</v>
      </c>
      <c r="E81" s="42" t="s">
        <v>182</v>
      </c>
      <c r="F81" s="43">
        <v>0</v>
      </c>
      <c r="G81" s="44"/>
      <c r="H81" s="47"/>
      <c r="I81" s="61"/>
    </row>
    <row r="82" spans="1:9" ht="14.25">
      <c r="A82" s="59"/>
      <c r="B82" s="46"/>
      <c r="C82" s="60"/>
      <c r="D82" s="41">
        <v>16</v>
      </c>
      <c r="E82" s="42" t="s">
        <v>183</v>
      </c>
      <c r="F82" s="43">
        <v>0</v>
      </c>
      <c r="G82" s="44"/>
      <c r="H82" s="45"/>
      <c r="I82" s="61"/>
    </row>
    <row r="83" spans="1:9" ht="14.25">
      <c r="A83" s="59"/>
      <c r="B83" s="46"/>
      <c r="C83" s="60"/>
      <c r="D83" s="41">
        <v>17</v>
      </c>
      <c r="E83" s="42" t="s">
        <v>184</v>
      </c>
      <c r="F83" s="43">
        <v>0</v>
      </c>
      <c r="G83" s="44"/>
      <c r="H83" s="45"/>
      <c r="I83" s="61"/>
    </row>
    <row r="84" spans="1:9" ht="14.25">
      <c r="A84" s="59"/>
      <c r="B84" s="46"/>
      <c r="C84" s="60"/>
      <c r="D84" s="41">
        <v>18</v>
      </c>
      <c r="E84" s="42" t="s">
        <v>185</v>
      </c>
      <c r="F84" s="43">
        <v>0</v>
      </c>
      <c r="G84" s="44"/>
      <c r="H84" s="47"/>
      <c r="I84" s="61"/>
    </row>
    <row r="85" spans="1:9" ht="14.25">
      <c r="A85" s="56">
        <v>6</v>
      </c>
      <c r="B85" s="39" t="s">
        <v>94</v>
      </c>
      <c r="C85" s="57">
        <v>0</v>
      </c>
      <c r="D85" s="32">
        <v>1</v>
      </c>
      <c r="E85" s="33" t="s">
        <v>186</v>
      </c>
      <c r="F85" s="8">
        <v>0</v>
      </c>
      <c r="G85" s="5"/>
      <c r="H85" s="6"/>
      <c r="I85" s="58">
        <v>0</v>
      </c>
    </row>
    <row r="86" spans="1:9" ht="14.25">
      <c r="A86" s="56"/>
      <c r="B86" s="28"/>
      <c r="C86" s="57"/>
      <c r="D86" s="32">
        <v>2</v>
      </c>
      <c r="E86" s="33" t="s">
        <v>187</v>
      </c>
      <c r="F86" s="8">
        <v>0</v>
      </c>
      <c r="G86" s="5"/>
      <c r="H86" s="6"/>
      <c r="I86" s="58"/>
    </row>
    <row r="87" spans="1:9" ht="14.25">
      <c r="A87" s="56"/>
      <c r="B87" s="28"/>
      <c r="C87" s="57"/>
      <c r="D87" s="32">
        <v>3</v>
      </c>
      <c r="E87" s="33" t="s">
        <v>188</v>
      </c>
      <c r="F87" s="8">
        <v>0</v>
      </c>
      <c r="G87" s="5"/>
      <c r="H87" s="7"/>
      <c r="I87" s="58"/>
    </row>
    <row r="88" spans="1:9" ht="14.25">
      <c r="A88" s="56"/>
      <c r="B88" s="28"/>
      <c r="C88" s="57"/>
      <c r="D88" s="32">
        <v>4</v>
      </c>
      <c r="E88" s="33" t="s">
        <v>189</v>
      </c>
      <c r="F88" s="8">
        <v>0</v>
      </c>
      <c r="G88" s="5"/>
      <c r="H88" s="6"/>
      <c r="I88" s="58"/>
    </row>
    <row r="89" spans="1:9" ht="14.25">
      <c r="A89" s="56"/>
      <c r="B89" s="29"/>
      <c r="C89" s="57"/>
      <c r="D89" s="32">
        <v>5</v>
      </c>
      <c r="E89" s="33" t="s">
        <v>190</v>
      </c>
      <c r="F89" s="8">
        <v>0</v>
      </c>
      <c r="G89" s="5"/>
      <c r="H89" s="6"/>
      <c r="I89" s="58"/>
    </row>
    <row r="90" spans="1:9" ht="14.25">
      <c r="A90" s="56"/>
      <c r="B90" s="29"/>
      <c r="C90" s="57"/>
      <c r="D90" s="32">
        <v>6</v>
      </c>
      <c r="E90" s="33" t="s">
        <v>191</v>
      </c>
      <c r="F90" s="8">
        <v>0</v>
      </c>
      <c r="G90" s="5"/>
      <c r="H90" s="7"/>
      <c r="I90" s="58"/>
    </row>
    <row r="91" spans="1:9" ht="14.25">
      <c r="A91" s="56"/>
      <c r="B91" s="29">
        <f>IF(I85&lt;&gt;SUM(F85:F102),"Totale Voti Preferenza Errato","")</f>
      </c>
      <c r="C91" s="57"/>
      <c r="D91" s="32">
        <v>7</v>
      </c>
      <c r="E91" s="33" t="s">
        <v>192</v>
      </c>
      <c r="F91" s="8">
        <v>0</v>
      </c>
      <c r="G91" s="5"/>
      <c r="H91" s="6"/>
      <c r="I91" s="58"/>
    </row>
    <row r="92" spans="1:9" ht="14.25">
      <c r="A92" s="56"/>
      <c r="B92" s="63">
        <f>IF(MAX(F85:F102)&gt;C85,"non è consentito voti candidato maggiore di voti validi lista","")</f>
      </c>
      <c r="C92" s="57"/>
      <c r="D92" s="32">
        <v>8</v>
      </c>
      <c r="E92" s="33" t="s">
        <v>193</v>
      </c>
      <c r="F92" s="8">
        <v>0</v>
      </c>
      <c r="G92" s="5"/>
      <c r="H92" s="6"/>
      <c r="I92" s="58"/>
    </row>
    <row r="93" spans="1:9" ht="14.25">
      <c r="A93" s="56"/>
      <c r="B93" s="63"/>
      <c r="C93" s="57"/>
      <c r="D93" s="32">
        <v>9</v>
      </c>
      <c r="E93" s="33" t="s">
        <v>194</v>
      </c>
      <c r="F93" s="8">
        <v>0</v>
      </c>
      <c r="G93" s="5"/>
      <c r="H93" s="7"/>
      <c r="I93" s="58"/>
    </row>
    <row r="94" spans="1:9" ht="14.25">
      <c r="A94" s="56"/>
      <c r="B94" s="63">
        <f>IF(I85&gt;C85*3,"I voti di preferenza non possono superare il massimo consentito, cioè 3 volte i voti di lista","")</f>
      </c>
      <c r="C94" s="57"/>
      <c r="D94" s="32">
        <v>10</v>
      </c>
      <c r="E94" s="33" t="s">
        <v>195</v>
      </c>
      <c r="F94" s="8">
        <v>0</v>
      </c>
      <c r="G94" s="5"/>
      <c r="H94" s="6"/>
      <c r="I94" s="58"/>
    </row>
    <row r="95" spans="1:9" ht="14.25">
      <c r="A95" s="56"/>
      <c r="B95" s="63"/>
      <c r="C95" s="57"/>
      <c r="D95" s="32">
        <v>11</v>
      </c>
      <c r="E95" s="33" t="s">
        <v>196</v>
      </c>
      <c r="F95" s="8">
        <v>0</v>
      </c>
      <c r="G95" s="5"/>
      <c r="H95" s="6"/>
      <c r="I95" s="58"/>
    </row>
    <row r="96" spans="1:9" ht="14.25">
      <c r="A96" s="56"/>
      <c r="B96" s="29"/>
      <c r="C96" s="57"/>
      <c r="D96" s="32">
        <v>12</v>
      </c>
      <c r="E96" s="33" t="s">
        <v>197</v>
      </c>
      <c r="F96" s="8">
        <v>0</v>
      </c>
      <c r="G96" s="5"/>
      <c r="H96" s="7"/>
      <c r="I96" s="58"/>
    </row>
    <row r="97" spans="1:9" ht="14.25">
      <c r="A97" s="56"/>
      <c r="B97" s="30"/>
      <c r="C97" s="57"/>
      <c r="D97" s="32">
        <v>13</v>
      </c>
      <c r="E97" s="33" t="s">
        <v>198</v>
      </c>
      <c r="F97" s="8">
        <v>0</v>
      </c>
      <c r="G97" s="5"/>
      <c r="H97" s="6"/>
      <c r="I97" s="58"/>
    </row>
    <row r="98" spans="1:9" ht="14.25">
      <c r="A98" s="56"/>
      <c r="B98" s="30"/>
      <c r="C98" s="57"/>
      <c r="D98" s="32">
        <v>14</v>
      </c>
      <c r="E98" s="33" t="s">
        <v>199</v>
      </c>
      <c r="F98" s="8">
        <v>0</v>
      </c>
      <c r="G98" s="5"/>
      <c r="H98" s="6"/>
      <c r="I98" s="58"/>
    </row>
    <row r="99" spans="1:9" ht="14.25">
      <c r="A99" s="56"/>
      <c r="B99" s="30"/>
      <c r="C99" s="57"/>
      <c r="D99" s="32">
        <v>15</v>
      </c>
      <c r="E99" s="33" t="s">
        <v>200</v>
      </c>
      <c r="F99" s="8">
        <v>0</v>
      </c>
      <c r="G99" s="5"/>
      <c r="H99" s="7"/>
      <c r="I99" s="58"/>
    </row>
    <row r="100" spans="1:9" ht="14.25">
      <c r="A100" s="56"/>
      <c r="B100" s="30"/>
      <c r="C100" s="57"/>
      <c r="D100" s="32">
        <v>16</v>
      </c>
      <c r="E100" s="33" t="s">
        <v>201</v>
      </c>
      <c r="F100" s="8">
        <v>0</v>
      </c>
      <c r="G100" s="5"/>
      <c r="H100" s="6"/>
      <c r="I100" s="58"/>
    </row>
    <row r="101" spans="1:9" ht="14.25">
      <c r="A101" s="56"/>
      <c r="B101" s="30"/>
      <c r="C101" s="57"/>
      <c r="D101" s="32">
        <v>17</v>
      </c>
      <c r="E101" s="33" t="s">
        <v>202</v>
      </c>
      <c r="F101" s="8">
        <v>0</v>
      </c>
      <c r="G101" s="5"/>
      <c r="H101" s="6"/>
      <c r="I101" s="58"/>
    </row>
    <row r="102" spans="1:9" ht="14.25">
      <c r="A102" s="56"/>
      <c r="B102" s="28"/>
      <c r="C102" s="57"/>
      <c r="D102" s="32">
        <v>18</v>
      </c>
      <c r="E102" s="33" t="s">
        <v>203</v>
      </c>
      <c r="F102" s="8">
        <v>0</v>
      </c>
      <c r="G102" s="5"/>
      <c r="H102" s="7"/>
      <c r="I102" s="58"/>
    </row>
    <row r="103" spans="1:9" ht="14.25">
      <c r="A103" s="59">
        <v>7</v>
      </c>
      <c r="B103" s="40" t="s">
        <v>95</v>
      </c>
      <c r="C103" s="60">
        <v>115</v>
      </c>
      <c r="D103" s="41">
        <v>1</v>
      </c>
      <c r="E103" s="42" t="s">
        <v>204</v>
      </c>
      <c r="F103" s="43">
        <v>35</v>
      </c>
      <c r="G103" s="44"/>
      <c r="H103" s="45"/>
      <c r="I103" s="61">
        <v>115</v>
      </c>
    </row>
    <row r="104" spans="1:9" ht="14.25">
      <c r="A104" s="59"/>
      <c r="B104" s="46"/>
      <c r="C104" s="60"/>
      <c r="D104" s="41">
        <v>2</v>
      </c>
      <c r="E104" s="42" t="s">
        <v>205</v>
      </c>
      <c r="F104" s="43">
        <v>0</v>
      </c>
      <c r="G104" s="44"/>
      <c r="H104" s="45"/>
      <c r="I104" s="61"/>
    </row>
    <row r="105" spans="1:9" ht="14.25">
      <c r="A105" s="59"/>
      <c r="B105" s="46"/>
      <c r="C105" s="60"/>
      <c r="D105" s="41">
        <v>3</v>
      </c>
      <c r="E105" s="42" t="s">
        <v>206</v>
      </c>
      <c r="F105" s="43">
        <v>0</v>
      </c>
      <c r="G105" s="44"/>
      <c r="H105" s="47"/>
      <c r="I105" s="61"/>
    </row>
    <row r="106" spans="1:9" ht="14.25">
      <c r="A106" s="59"/>
      <c r="B106" s="46"/>
      <c r="C106" s="60"/>
      <c r="D106" s="41">
        <v>4</v>
      </c>
      <c r="E106" s="42" t="s">
        <v>207</v>
      </c>
      <c r="F106" s="43">
        <v>4</v>
      </c>
      <c r="G106" s="44"/>
      <c r="H106" s="45"/>
      <c r="I106" s="61"/>
    </row>
    <row r="107" spans="1:9" ht="14.25">
      <c r="A107" s="59"/>
      <c r="B107" s="46"/>
      <c r="C107" s="60"/>
      <c r="D107" s="41">
        <v>5</v>
      </c>
      <c r="E107" s="42" t="s">
        <v>208</v>
      </c>
      <c r="F107" s="43">
        <v>2</v>
      </c>
      <c r="G107" s="44"/>
      <c r="H107" s="45"/>
      <c r="I107" s="61"/>
    </row>
    <row r="108" spans="1:9" ht="14.25">
      <c r="A108" s="59"/>
      <c r="B108" s="48"/>
      <c r="C108" s="60"/>
      <c r="D108" s="41">
        <v>6</v>
      </c>
      <c r="E108" s="42" t="s">
        <v>209</v>
      </c>
      <c r="F108" s="43">
        <v>18</v>
      </c>
      <c r="G108" s="44"/>
      <c r="H108" s="47"/>
      <c r="I108" s="61"/>
    </row>
    <row r="109" spans="1:9" ht="14.25">
      <c r="A109" s="59"/>
      <c r="B109" s="48"/>
      <c r="C109" s="60"/>
      <c r="D109" s="41">
        <v>7</v>
      </c>
      <c r="E109" s="42" t="s">
        <v>210</v>
      </c>
      <c r="F109" s="43">
        <v>0</v>
      </c>
      <c r="G109" s="44"/>
      <c r="H109" s="45"/>
      <c r="I109" s="61"/>
    </row>
    <row r="110" spans="1:9" ht="14.25">
      <c r="A110" s="59"/>
      <c r="B110" s="48" t="str">
        <f>IF(I103&lt;&gt;SUM(F103:F120),"Totale Voti Preferenza Errato","")</f>
        <v>Totale Voti Preferenza Errato</v>
      </c>
      <c r="C110" s="60"/>
      <c r="D110" s="41">
        <v>8</v>
      </c>
      <c r="E110" s="42" t="s">
        <v>211</v>
      </c>
      <c r="F110" s="43">
        <v>0</v>
      </c>
      <c r="G110" s="44"/>
      <c r="H110" s="45"/>
      <c r="I110" s="61"/>
    </row>
    <row r="111" spans="1:9" ht="14.25">
      <c r="A111" s="59"/>
      <c r="B111" s="62">
        <f>IF(MAX(F103:F120)&gt;C103,"non è consentito voti candidato maggiore di voti validi lista","")</f>
      </c>
      <c r="C111" s="60"/>
      <c r="D111" s="41">
        <v>9</v>
      </c>
      <c r="E111" s="42" t="s">
        <v>212</v>
      </c>
      <c r="F111" s="43">
        <v>0</v>
      </c>
      <c r="G111" s="44"/>
      <c r="H111" s="47"/>
      <c r="I111" s="61"/>
    </row>
    <row r="112" spans="1:9" ht="14.25">
      <c r="A112" s="59"/>
      <c r="B112" s="62"/>
      <c r="C112" s="60"/>
      <c r="D112" s="41">
        <v>10</v>
      </c>
      <c r="E112" s="42" t="s">
        <v>213</v>
      </c>
      <c r="F112" s="43">
        <v>0</v>
      </c>
      <c r="G112" s="44"/>
      <c r="H112" s="45"/>
      <c r="I112" s="61"/>
    </row>
    <row r="113" spans="1:9" ht="14.25">
      <c r="A113" s="59"/>
      <c r="B113" s="62">
        <f>IF(I103&gt;C103*3,"I voti di preferenza non possono superare il massimo consentito, cioè 3 volte i voti di lista","")</f>
      </c>
      <c r="C113" s="60"/>
      <c r="D113" s="41">
        <v>11</v>
      </c>
      <c r="E113" s="42" t="s">
        <v>214</v>
      </c>
      <c r="F113" s="43">
        <v>1</v>
      </c>
      <c r="G113" s="44"/>
      <c r="H113" s="45"/>
      <c r="I113" s="61"/>
    </row>
    <row r="114" spans="1:9" ht="14.25">
      <c r="A114" s="59"/>
      <c r="B114" s="62"/>
      <c r="C114" s="60"/>
      <c r="D114" s="41">
        <v>12</v>
      </c>
      <c r="E114" s="42" t="s">
        <v>215</v>
      </c>
      <c r="F114" s="43">
        <v>3</v>
      </c>
      <c r="G114" s="44"/>
      <c r="H114" s="47"/>
      <c r="I114" s="61"/>
    </row>
    <row r="115" spans="1:9" ht="14.25">
      <c r="A115" s="59"/>
      <c r="B115" s="48"/>
      <c r="C115" s="60"/>
      <c r="D115" s="41">
        <v>13</v>
      </c>
      <c r="E115" s="42" t="s">
        <v>216</v>
      </c>
      <c r="F115" s="43">
        <v>0</v>
      </c>
      <c r="G115" s="44"/>
      <c r="H115" s="45"/>
      <c r="I115" s="61"/>
    </row>
    <row r="116" spans="1:9" ht="14.25">
      <c r="A116" s="59"/>
      <c r="B116" s="46"/>
      <c r="C116" s="60"/>
      <c r="D116" s="41">
        <v>14</v>
      </c>
      <c r="E116" s="42" t="s">
        <v>217</v>
      </c>
      <c r="F116" s="43">
        <v>3</v>
      </c>
      <c r="G116" s="44"/>
      <c r="H116" s="45"/>
      <c r="I116" s="61"/>
    </row>
    <row r="117" spans="1:9" ht="14.25">
      <c r="A117" s="59"/>
      <c r="B117" s="46"/>
      <c r="C117" s="60"/>
      <c r="D117" s="41">
        <v>15</v>
      </c>
      <c r="E117" s="42" t="s">
        <v>218</v>
      </c>
      <c r="F117" s="43">
        <v>4</v>
      </c>
      <c r="G117" s="44"/>
      <c r="H117" s="47"/>
      <c r="I117" s="61"/>
    </row>
    <row r="118" spans="1:9" ht="14.25">
      <c r="A118" s="59"/>
      <c r="B118" s="46"/>
      <c r="C118" s="60"/>
      <c r="D118" s="41">
        <v>16</v>
      </c>
      <c r="E118" s="42" t="s">
        <v>219</v>
      </c>
      <c r="F118" s="43">
        <v>2</v>
      </c>
      <c r="G118" s="44"/>
      <c r="H118" s="45"/>
      <c r="I118" s="61"/>
    </row>
    <row r="119" spans="1:9" ht="14.25">
      <c r="A119" s="59"/>
      <c r="B119" s="46"/>
      <c r="C119" s="60"/>
      <c r="D119" s="41">
        <v>17</v>
      </c>
      <c r="E119" s="42" t="s">
        <v>220</v>
      </c>
      <c r="F119" s="43">
        <v>0</v>
      </c>
      <c r="G119" s="44"/>
      <c r="H119" s="45"/>
      <c r="I119" s="61"/>
    </row>
    <row r="120" spans="1:9" ht="14.25">
      <c r="A120" s="59"/>
      <c r="B120" s="46"/>
      <c r="C120" s="60"/>
      <c r="D120" s="41">
        <v>18</v>
      </c>
      <c r="E120" s="42" t="s">
        <v>221</v>
      </c>
      <c r="F120" s="43">
        <v>0</v>
      </c>
      <c r="G120" s="44"/>
      <c r="H120" s="47"/>
      <c r="I120" s="61"/>
    </row>
    <row r="121" spans="1:9" ht="14.25">
      <c r="A121" s="56">
        <v>8</v>
      </c>
      <c r="B121" s="39" t="s">
        <v>96</v>
      </c>
      <c r="C121" s="57">
        <v>3</v>
      </c>
      <c r="D121" s="32">
        <v>1</v>
      </c>
      <c r="E121" s="33" t="s">
        <v>222</v>
      </c>
      <c r="F121" s="8">
        <v>2</v>
      </c>
      <c r="G121" s="5"/>
      <c r="H121" s="6"/>
      <c r="I121" s="58">
        <v>3</v>
      </c>
    </row>
    <row r="122" spans="1:9" ht="14.25">
      <c r="A122" s="56"/>
      <c r="B122" s="28"/>
      <c r="C122" s="57"/>
      <c r="D122" s="32">
        <v>2</v>
      </c>
      <c r="E122" s="33" t="s">
        <v>223</v>
      </c>
      <c r="F122" s="8">
        <v>0</v>
      </c>
      <c r="G122" s="5"/>
      <c r="H122" s="6"/>
      <c r="I122" s="58"/>
    </row>
    <row r="123" spans="1:9" ht="14.25">
      <c r="A123" s="56"/>
      <c r="B123" s="28"/>
      <c r="C123" s="57"/>
      <c r="D123" s="32">
        <v>3</v>
      </c>
      <c r="E123" s="33" t="s">
        <v>224</v>
      </c>
      <c r="F123" s="8">
        <v>0</v>
      </c>
      <c r="G123" s="5"/>
      <c r="H123" s="7"/>
      <c r="I123" s="58"/>
    </row>
    <row r="124" spans="1:9" ht="14.25">
      <c r="A124" s="56"/>
      <c r="B124" s="28"/>
      <c r="C124" s="57"/>
      <c r="D124" s="32">
        <v>4</v>
      </c>
      <c r="E124" s="33" t="s">
        <v>225</v>
      </c>
      <c r="F124" s="8">
        <v>0</v>
      </c>
      <c r="G124" s="5"/>
      <c r="H124" s="6"/>
      <c r="I124" s="58"/>
    </row>
    <row r="125" spans="1:9" ht="14.25">
      <c r="A125" s="56"/>
      <c r="B125" s="29"/>
      <c r="C125" s="57"/>
      <c r="D125" s="32">
        <v>5</v>
      </c>
      <c r="E125" s="33" t="s">
        <v>226</v>
      </c>
      <c r="F125" s="8">
        <v>0</v>
      </c>
      <c r="G125" s="5"/>
      <c r="H125" s="6"/>
      <c r="I125" s="58"/>
    </row>
    <row r="126" spans="1:9" ht="14.25">
      <c r="A126" s="56"/>
      <c r="B126" s="29"/>
      <c r="C126" s="57"/>
      <c r="D126" s="32">
        <v>6</v>
      </c>
      <c r="E126" s="33" t="s">
        <v>227</v>
      </c>
      <c r="F126" s="8">
        <v>0</v>
      </c>
      <c r="G126" s="5"/>
      <c r="H126" s="7"/>
      <c r="I126" s="58"/>
    </row>
    <row r="127" spans="1:9" ht="14.25">
      <c r="A127" s="56"/>
      <c r="B127" s="29">
        <f>IF(I121&lt;&gt;SUM(F121:F138),"Totale Voti Preferenza Errato","")</f>
      </c>
      <c r="C127" s="57"/>
      <c r="D127" s="32">
        <v>7</v>
      </c>
      <c r="E127" s="33" t="s">
        <v>228</v>
      </c>
      <c r="F127" s="8">
        <v>0</v>
      </c>
      <c r="G127" s="5"/>
      <c r="H127" s="6"/>
      <c r="I127" s="58"/>
    </row>
    <row r="128" spans="1:9" ht="14.25">
      <c r="A128" s="56"/>
      <c r="B128" s="63">
        <f>IF(MAX(F121:F138)&gt;C121,"non è consentito voti candidato maggiore di voti validi lista","")</f>
      </c>
      <c r="C128" s="57"/>
      <c r="D128" s="32">
        <v>8</v>
      </c>
      <c r="E128" s="33" t="s">
        <v>229</v>
      </c>
      <c r="F128" s="8">
        <v>0</v>
      </c>
      <c r="G128" s="5"/>
      <c r="H128" s="6"/>
      <c r="I128" s="58"/>
    </row>
    <row r="129" spans="1:9" ht="14.25">
      <c r="A129" s="56"/>
      <c r="B129" s="63"/>
      <c r="C129" s="57"/>
      <c r="D129" s="32">
        <v>9</v>
      </c>
      <c r="E129" s="33" t="s">
        <v>230</v>
      </c>
      <c r="F129" s="8">
        <v>0</v>
      </c>
      <c r="G129" s="5"/>
      <c r="H129" s="7"/>
      <c r="I129" s="58"/>
    </row>
    <row r="130" spans="1:9" ht="14.25">
      <c r="A130" s="56"/>
      <c r="B130" s="63">
        <f>IF(I121&gt;C121*3,"I voti di preferenza non possono superare il massimo consentito, cioè 3 volte i voti di lista","")</f>
      </c>
      <c r="C130" s="57"/>
      <c r="D130" s="32">
        <v>10</v>
      </c>
      <c r="E130" s="33" t="s">
        <v>231</v>
      </c>
      <c r="F130" s="8">
        <v>0</v>
      </c>
      <c r="G130" s="5"/>
      <c r="H130" s="6"/>
      <c r="I130" s="58"/>
    </row>
    <row r="131" spans="1:9" ht="14.25">
      <c r="A131" s="56"/>
      <c r="B131" s="63"/>
      <c r="C131" s="57"/>
      <c r="D131" s="32">
        <v>11</v>
      </c>
      <c r="E131" s="33" t="s">
        <v>232</v>
      </c>
      <c r="F131" s="8">
        <v>0</v>
      </c>
      <c r="G131" s="5"/>
      <c r="H131" s="6"/>
      <c r="I131" s="58"/>
    </row>
    <row r="132" spans="1:9" ht="14.25">
      <c r="A132" s="56"/>
      <c r="B132" s="29"/>
      <c r="C132" s="57"/>
      <c r="D132" s="32">
        <v>12</v>
      </c>
      <c r="E132" s="33" t="s">
        <v>233</v>
      </c>
      <c r="F132" s="8">
        <v>0</v>
      </c>
      <c r="G132" s="5"/>
      <c r="H132" s="7"/>
      <c r="I132" s="58"/>
    </row>
    <row r="133" spans="1:9" ht="14.25">
      <c r="A133" s="56"/>
      <c r="B133" s="30"/>
      <c r="C133" s="57"/>
      <c r="D133" s="32">
        <v>13</v>
      </c>
      <c r="E133" s="33" t="s">
        <v>234</v>
      </c>
      <c r="F133" s="8">
        <v>0</v>
      </c>
      <c r="G133" s="5"/>
      <c r="H133" s="6"/>
      <c r="I133" s="58"/>
    </row>
    <row r="134" spans="1:9" ht="14.25">
      <c r="A134" s="56"/>
      <c r="B134" s="30"/>
      <c r="C134" s="57"/>
      <c r="D134" s="32">
        <v>14</v>
      </c>
      <c r="E134" s="33" t="s">
        <v>235</v>
      </c>
      <c r="F134" s="8">
        <v>0</v>
      </c>
      <c r="G134" s="5"/>
      <c r="H134" s="6"/>
      <c r="I134" s="58"/>
    </row>
    <row r="135" spans="1:9" ht="14.25">
      <c r="A135" s="56"/>
      <c r="B135" s="30"/>
      <c r="C135" s="57"/>
      <c r="D135" s="32">
        <v>15</v>
      </c>
      <c r="E135" s="33" t="s">
        <v>236</v>
      </c>
      <c r="F135" s="8">
        <v>0</v>
      </c>
      <c r="G135" s="5"/>
      <c r="H135" s="7"/>
      <c r="I135" s="58"/>
    </row>
    <row r="136" spans="1:9" ht="14.25">
      <c r="A136" s="56"/>
      <c r="B136" s="30"/>
      <c r="C136" s="57"/>
      <c r="D136" s="32">
        <v>16</v>
      </c>
      <c r="E136" s="33" t="s">
        <v>237</v>
      </c>
      <c r="F136" s="8">
        <v>1</v>
      </c>
      <c r="G136" s="5"/>
      <c r="H136" s="6"/>
      <c r="I136" s="58"/>
    </row>
    <row r="137" spans="1:9" ht="14.25">
      <c r="A137" s="56"/>
      <c r="B137" s="30"/>
      <c r="C137" s="57"/>
      <c r="D137" s="32">
        <v>17</v>
      </c>
      <c r="E137" s="33" t="s">
        <v>238</v>
      </c>
      <c r="F137" s="8">
        <v>0</v>
      </c>
      <c r="G137" s="5"/>
      <c r="H137" s="6"/>
      <c r="I137" s="58"/>
    </row>
    <row r="138" spans="1:9" ht="14.25">
      <c r="A138" s="56"/>
      <c r="B138" s="28"/>
      <c r="C138" s="57"/>
      <c r="D138" s="32">
        <v>18</v>
      </c>
      <c r="E138" s="33" t="s">
        <v>239</v>
      </c>
      <c r="F138" s="8">
        <v>0</v>
      </c>
      <c r="G138" s="5"/>
      <c r="H138" s="7"/>
      <c r="I138" s="58"/>
    </row>
    <row r="139" spans="1:9" ht="14.25">
      <c r="A139" s="59">
        <v>9</v>
      </c>
      <c r="B139" s="40" t="s">
        <v>97</v>
      </c>
      <c r="C139" s="60">
        <v>0</v>
      </c>
      <c r="D139" s="41">
        <v>1</v>
      </c>
      <c r="E139" s="42" t="s">
        <v>240</v>
      </c>
      <c r="F139" s="43">
        <v>0</v>
      </c>
      <c r="G139" s="44"/>
      <c r="H139" s="45"/>
      <c r="I139" s="61">
        <v>0</v>
      </c>
    </row>
    <row r="140" spans="1:9" ht="14.25">
      <c r="A140" s="59"/>
      <c r="B140" s="46"/>
      <c r="C140" s="60"/>
      <c r="D140" s="41">
        <v>2</v>
      </c>
      <c r="E140" s="42" t="s">
        <v>241</v>
      </c>
      <c r="F140" s="43">
        <v>0</v>
      </c>
      <c r="G140" s="44"/>
      <c r="H140" s="45"/>
      <c r="I140" s="61"/>
    </row>
    <row r="141" spans="1:9" ht="14.25">
      <c r="A141" s="59"/>
      <c r="B141" s="46"/>
      <c r="C141" s="60"/>
      <c r="D141" s="41">
        <v>3</v>
      </c>
      <c r="E141" s="42" t="s">
        <v>242</v>
      </c>
      <c r="F141" s="43">
        <v>0</v>
      </c>
      <c r="G141" s="44"/>
      <c r="H141" s="47"/>
      <c r="I141" s="61"/>
    </row>
    <row r="142" spans="1:9" ht="14.25">
      <c r="A142" s="59"/>
      <c r="B142" s="46"/>
      <c r="C142" s="60"/>
      <c r="D142" s="41">
        <v>4</v>
      </c>
      <c r="E142" s="42" t="s">
        <v>243</v>
      </c>
      <c r="F142" s="43">
        <v>0</v>
      </c>
      <c r="G142" s="44"/>
      <c r="H142" s="45"/>
      <c r="I142" s="61"/>
    </row>
    <row r="143" spans="1:9" ht="14.25">
      <c r="A143" s="59"/>
      <c r="B143" s="48">
        <f>IF(I139&lt;&gt;SUM(F139:F151),"Totale Voti Preferenza Errato","")</f>
      </c>
      <c r="C143" s="60"/>
      <c r="D143" s="41">
        <v>5</v>
      </c>
      <c r="E143" s="42" t="s">
        <v>244</v>
      </c>
      <c r="F143" s="43">
        <v>0</v>
      </c>
      <c r="G143" s="44"/>
      <c r="H143" s="45"/>
      <c r="I143" s="61"/>
    </row>
    <row r="144" spans="1:9" ht="14.25">
      <c r="A144" s="59"/>
      <c r="B144" s="62">
        <f>IF(MAX(F139:F151)&gt;C139,"non è consentito voti candidato maggiore di voti validi lista","")</f>
      </c>
      <c r="C144" s="60"/>
      <c r="D144" s="41">
        <v>6</v>
      </c>
      <c r="E144" s="42" t="s">
        <v>245</v>
      </c>
      <c r="F144" s="43">
        <v>0</v>
      </c>
      <c r="G144" s="44"/>
      <c r="H144" s="47"/>
      <c r="I144" s="61"/>
    </row>
    <row r="145" spans="1:9" ht="14.25">
      <c r="A145" s="59"/>
      <c r="B145" s="62"/>
      <c r="C145" s="60"/>
      <c r="D145" s="41">
        <v>7</v>
      </c>
      <c r="E145" s="42" t="s">
        <v>246</v>
      </c>
      <c r="F145" s="43">
        <v>0</v>
      </c>
      <c r="G145" s="44"/>
      <c r="H145" s="45"/>
      <c r="I145" s="61"/>
    </row>
    <row r="146" spans="1:9" ht="14.25">
      <c r="A146" s="59"/>
      <c r="B146" s="62">
        <f>IF(I139&gt;C139*3,"I voti di preferenza non possono superare il massimo consentito, cioè 3 volte i voti di lista","")</f>
      </c>
      <c r="C146" s="60"/>
      <c r="D146" s="41">
        <v>8</v>
      </c>
      <c r="E146" s="42" t="s">
        <v>247</v>
      </c>
      <c r="F146" s="43">
        <v>0</v>
      </c>
      <c r="G146" s="44"/>
      <c r="H146" s="45"/>
      <c r="I146" s="61"/>
    </row>
    <row r="147" spans="1:9" ht="14.25">
      <c r="A147" s="59"/>
      <c r="B147" s="62"/>
      <c r="C147" s="60"/>
      <c r="D147" s="41">
        <v>9</v>
      </c>
      <c r="E147" s="42" t="s">
        <v>248</v>
      </c>
      <c r="F147" s="43">
        <v>0</v>
      </c>
      <c r="G147" s="44"/>
      <c r="H147" s="47"/>
      <c r="I147" s="61"/>
    </row>
    <row r="148" spans="1:9" ht="14.25">
      <c r="A148" s="59"/>
      <c r="B148" s="48"/>
      <c r="C148" s="60"/>
      <c r="D148" s="41">
        <v>10</v>
      </c>
      <c r="E148" s="42" t="s">
        <v>249</v>
      </c>
      <c r="F148" s="43">
        <v>0</v>
      </c>
      <c r="G148" s="44"/>
      <c r="H148" s="45"/>
      <c r="I148" s="61"/>
    </row>
    <row r="149" spans="1:9" ht="14.25">
      <c r="A149" s="59"/>
      <c r="B149" s="48"/>
      <c r="C149" s="60"/>
      <c r="D149" s="41">
        <v>11</v>
      </c>
      <c r="E149" s="42" t="s">
        <v>250</v>
      </c>
      <c r="F149" s="43">
        <v>0</v>
      </c>
      <c r="G149" s="44"/>
      <c r="H149" s="45"/>
      <c r="I149" s="61"/>
    </row>
    <row r="150" spans="1:9" ht="14.25">
      <c r="A150" s="59"/>
      <c r="B150" s="48"/>
      <c r="C150" s="60"/>
      <c r="D150" s="41">
        <v>12</v>
      </c>
      <c r="E150" s="42" t="s">
        <v>251</v>
      </c>
      <c r="F150" s="43">
        <v>0</v>
      </c>
      <c r="G150" s="44"/>
      <c r="H150" s="47"/>
      <c r="I150" s="61"/>
    </row>
    <row r="151" spans="1:9" ht="14.25">
      <c r="A151" s="59"/>
      <c r="B151" s="48"/>
      <c r="C151" s="60"/>
      <c r="D151" s="41">
        <v>13</v>
      </c>
      <c r="E151" s="42" t="s">
        <v>252</v>
      </c>
      <c r="F151" s="43">
        <v>0</v>
      </c>
      <c r="G151" s="44"/>
      <c r="H151" s="45"/>
      <c r="I151" s="61"/>
    </row>
    <row r="152" spans="1:9" ht="14.25">
      <c r="A152" s="56">
        <v>10</v>
      </c>
      <c r="B152" s="39" t="s">
        <v>98</v>
      </c>
      <c r="C152" s="57">
        <v>0</v>
      </c>
      <c r="D152" s="32">
        <v>1</v>
      </c>
      <c r="E152" s="33" t="s">
        <v>253</v>
      </c>
      <c r="F152" s="8">
        <v>0</v>
      </c>
      <c r="G152" s="5"/>
      <c r="H152" s="6"/>
      <c r="I152" s="58">
        <v>0</v>
      </c>
    </row>
    <row r="153" spans="1:9" ht="14.25">
      <c r="A153" s="56"/>
      <c r="B153" s="28"/>
      <c r="C153" s="57"/>
      <c r="D153" s="32">
        <v>2</v>
      </c>
      <c r="E153" s="33" t="s">
        <v>254</v>
      </c>
      <c r="F153" s="8">
        <v>0</v>
      </c>
      <c r="G153" s="5"/>
      <c r="H153" s="7"/>
      <c r="I153" s="58"/>
    </row>
    <row r="154" spans="1:9" ht="14.25">
      <c r="A154" s="56"/>
      <c r="B154" s="28"/>
      <c r="C154" s="57"/>
      <c r="D154" s="32">
        <v>3</v>
      </c>
      <c r="E154" s="33" t="s">
        <v>255</v>
      </c>
      <c r="F154" s="8">
        <v>0</v>
      </c>
      <c r="G154" s="5"/>
      <c r="H154" s="6"/>
      <c r="I154" s="58"/>
    </row>
    <row r="155" spans="1:9" ht="14.25">
      <c r="A155" s="56"/>
      <c r="B155" s="28"/>
      <c r="C155" s="57"/>
      <c r="D155" s="32">
        <v>4</v>
      </c>
      <c r="E155" s="33" t="s">
        <v>256</v>
      </c>
      <c r="F155" s="8">
        <v>0</v>
      </c>
      <c r="G155" s="5"/>
      <c r="H155" s="6"/>
      <c r="I155" s="58"/>
    </row>
    <row r="156" spans="1:9" ht="14.25">
      <c r="A156" s="56"/>
      <c r="B156" s="29"/>
      <c r="C156" s="57"/>
      <c r="D156" s="32">
        <v>5</v>
      </c>
      <c r="E156" s="33" t="s">
        <v>257</v>
      </c>
      <c r="F156" s="8">
        <v>0</v>
      </c>
      <c r="G156" s="5"/>
      <c r="H156" s="7"/>
      <c r="I156" s="58"/>
    </row>
    <row r="157" spans="1:9" ht="14.25">
      <c r="A157" s="56"/>
      <c r="B157" s="29"/>
      <c r="C157" s="57"/>
      <c r="D157" s="32">
        <v>6</v>
      </c>
      <c r="E157" s="33" t="s">
        <v>258</v>
      </c>
      <c r="F157" s="8">
        <v>0</v>
      </c>
      <c r="G157" s="5"/>
      <c r="H157" s="6"/>
      <c r="I157" s="58"/>
    </row>
    <row r="158" spans="1:9" ht="14.25">
      <c r="A158" s="56"/>
      <c r="B158" s="29">
        <f>IF(I152&lt;&gt;SUM(F152:F165),"Totale Voti Preferenza Errato","")</f>
      </c>
      <c r="C158" s="57"/>
      <c r="D158" s="32">
        <v>7</v>
      </c>
      <c r="E158" s="33" t="s">
        <v>259</v>
      </c>
      <c r="F158" s="8">
        <v>0</v>
      </c>
      <c r="G158" s="5"/>
      <c r="H158" s="6"/>
      <c r="I158" s="58"/>
    </row>
    <row r="159" spans="1:9" ht="14.25">
      <c r="A159" s="56"/>
      <c r="B159" s="63">
        <f>IF(MAX(F152:F165)&gt;C152,"non è consentito voti candidato maggiore di voti validi lista","")</f>
      </c>
      <c r="C159" s="57"/>
      <c r="D159" s="32">
        <v>8</v>
      </c>
      <c r="E159" s="33" t="s">
        <v>260</v>
      </c>
      <c r="F159" s="8">
        <v>0</v>
      </c>
      <c r="G159" s="5"/>
      <c r="H159" s="7"/>
      <c r="I159" s="58"/>
    </row>
    <row r="160" spans="1:9" ht="14.25">
      <c r="A160" s="56"/>
      <c r="B160" s="63"/>
      <c r="C160" s="57"/>
      <c r="D160" s="32">
        <v>9</v>
      </c>
      <c r="E160" s="33" t="s">
        <v>261</v>
      </c>
      <c r="F160" s="8">
        <v>0</v>
      </c>
      <c r="G160" s="5"/>
      <c r="H160" s="6"/>
      <c r="I160" s="58"/>
    </row>
    <row r="161" spans="1:9" ht="14.25">
      <c r="A161" s="56"/>
      <c r="B161" s="63">
        <f>IF(I152&gt;C152*3,"I voti di preferenza non possono superare il massimo consentito, cioè 3 volte i voti di lista","")</f>
      </c>
      <c r="C161" s="57"/>
      <c r="D161" s="32">
        <v>10</v>
      </c>
      <c r="E161" s="33" t="s">
        <v>262</v>
      </c>
      <c r="F161" s="8">
        <v>0</v>
      </c>
      <c r="G161" s="5"/>
      <c r="H161" s="6"/>
      <c r="I161" s="58"/>
    </row>
    <row r="162" spans="1:9" ht="14.25">
      <c r="A162" s="56"/>
      <c r="B162" s="63"/>
      <c r="C162" s="57"/>
      <c r="D162" s="32">
        <v>11</v>
      </c>
      <c r="E162" s="33" t="s">
        <v>263</v>
      </c>
      <c r="F162" s="8">
        <v>0</v>
      </c>
      <c r="G162" s="5"/>
      <c r="H162" s="7"/>
      <c r="I162" s="58"/>
    </row>
    <row r="163" spans="1:9" ht="14.25">
      <c r="A163" s="56"/>
      <c r="B163" s="29"/>
      <c r="C163" s="57"/>
      <c r="D163" s="32">
        <v>12</v>
      </c>
      <c r="E163" s="33" t="s">
        <v>264</v>
      </c>
      <c r="F163" s="8">
        <v>0</v>
      </c>
      <c r="G163" s="5"/>
      <c r="H163" s="6"/>
      <c r="I163" s="58"/>
    </row>
    <row r="164" spans="1:9" ht="14.25">
      <c r="A164" s="56"/>
      <c r="B164" s="30"/>
      <c r="C164" s="57"/>
      <c r="D164" s="32">
        <v>13</v>
      </c>
      <c r="E164" s="33" t="s">
        <v>265</v>
      </c>
      <c r="F164" s="8">
        <v>0</v>
      </c>
      <c r="G164" s="5"/>
      <c r="H164" s="6"/>
      <c r="I164" s="58"/>
    </row>
    <row r="165" spans="1:9" ht="14.25">
      <c r="A165" s="56"/>
      <c r="B165" s="30"/>
      <c r="C165" s="57"/>
      <c r="D165" s="32">
        <v>14</v>
      </c>
      <c r="E165" s="33" t="s">
        <v>266</v>
      </c>
      <c r="F165" s="11">
        <v>0</v>
      </c>
      <c r="G165" s="5"/>
      <c r="H165" s="7"/>
      <c r="I165" s="58"/>
    </row>
    <row r="166" spans="1:9" ht="14.25">
      <c r="A166" s="59">
        <v>11</v>
      </c>
      <c r="B166" s="40" t="s">
        <v>99</v>
      </c>
      <c r="C166" s="60">
        <v>135</v>
      </c>
      <c r="D166" s="41">
        <v>1</v>
      </c>
      <c r="E166" s="42" t="s">
        <v>267</v>
      </c>
      <c r="F166" s="43">
        <v>5</v>
      </c>
      <c r="G166" s="44"/>
      <c r="H166" s="45"/>
      <c r="I166" s="61">
        <v>135</v>
      </c>
    </row>
    <row r="167" spans="1:9" ht="14.25">
      <c r="A167" s="59"/>
      <c r="B167" s="46"/>
      <c r="C167" s="60"/>
      <c r="D167" s="41">
        <v>2</v>
      </c>
      <c r="E167" s="42" t="s">
        <v>268</v>
      </c>
      <c r="F167" s="43">
        <v>1</v>
      </c>
      <c r="G167" s="44"/>
      <c r="H167" s="45"/>
      <c r="I167" s="61"/>
    </row>
    <row r="168" spans="1:9" ht="14.25">
      <c r="A168" s="59"/>
      <c r="B168" s="46"/>
      <c r="C168" s="60"/>
      <c r="D168" s="41">
        <v>3</v>
      </c>
      <c r="E168" s="42" t="s">
        <v>269</v>
      </c>
      <c r="F168" s="43">
        <v>16</v>
      </c>
      <c r="G168" s="44"/>
      <c r="H168" s="47"/>
      <c r="I168" s="61"/>
    </row>
    <row r="169" spans="1:9" ht="14.25">
      <c r="A169" s="59"/>
      <c r="B169" s="46"/>
      <c r="C169" s="60"/>
      <c r="D169" s="41">
        <v>4</v>
      </c>
      <c r="E169" s="42" t="s">
        <v>270</v>
      </c>
      <c r="F169" s="43">
        <v>0</v>
      </c>
      <c r="G169" s="44"/>
      <c r="H169" s="45"/>
      <c r="I169" s="61"/>
    </row>
    <row r="170" spans="1:9" ht="14.25">
      <c r="A170" s="59"/>
      <c r="B170" s="46"/>
      <c r="C170" s="60"/>
      <c r="D170" s="41">
        <v>5</v>
      </c>
      <c r="E170" s="42" t="s">
        <v>271</v>
      </c>
      <c r="F170" s="43">
        <v>0</v>
      </c>
      <c r="G170" s="44"/>
      <c r="H170" s="45"/>
      <c r="I170" s="61"/>
    </row>
    <row r="171" spans="1:9" ht="14.25">
      <c r="A171" s="59"/>
      <c r="B171" s="48"/>
      <c r="C171" s="60"/>
      <c r="D171" s="41">
        <v>6</v>
      </c>
      <c r="E171" s="42" t="s">
        <v>272</v>
      </c>
      <c r="F171" s="43">
        <v>0</v>
      </c>
      <c r="G171" s="44"/>
      <c r="H171" s="47"/>
      <c r="I171" s="61"/>
    </row>
    <row r="172" spans="1:9" ht="14.25">
      <c r="A172" s="59"/>
      <c r="B172" s="48"/>
      <c r="C172" s="60"/>
      <c r="D172" s="41">
        <v>7</v>
      </c>
      <c r="E172" s="42" t="s">
        <v>273</v>
      </c>
      <c r="F172" s="43">
        <v>0</v>
      </c>
      <c r="G172" s="44"/>
      <c r="H172" s="45"/>
      <c r="I172" s="61"/>
    </row>
    <row r="173" spans="1:9" ht="14.25">
      <c r="A173" s="59"/>
      <c r="B173" s="48" t="str">
        <f>IF(I166&lt;&gt;SUM(F166:F183),"Totale Voti Preferenza Errato","")</f>
        <v>Totale Voti Preferenza Errato</v>
      </c>
      <c r="C173" s="60"/>
      <c r="D173" s="41">
        <v>8</v>
      </c>
      <c r="E173" s="42" t="s">
        <v>274</v>
      </c>
      <c r="F173" s="43">
        <v>2</v>
      </c>
      <c r="G173" s="44"/>
      <c r="H173" s="45"/>
      <c r="I173" s="61"/>
    </row>
    <row r="174" spans="1:9" ht="14.25">
      <c r="A174" s="59"/>
      <c r="B174" s="62">
        <f>IF(MAX(F166:F183)&gt;C166,"non è consentito voti candidato maggiore di voti validi lista","")</f>
      </c>
      <c r="C174" s="60"/>
      <c r="D174" s="41">
        <v>9</v>
      </c>
      <c r="E174" s="42" t="s">
        <v>275</v>
      </c>
      <c r="F174" s="43">
        <v>0</v>
      </c>
      <c r="G174" s="44"/>
      <c r="H174" s="47"/>
      <c r="I174" s="61"/>
    </row>
    <row r="175" spans="1:9" ht="14.25">
      <c r="A175" s="59"/>
      <c r="B175" s="62"/>
      <c r="C175" s="60"/>
      <c r="D175" s="41">
        <v>10</v>
      </c>
      <c r="E175" s="42" t="s">
        <v>276</v>
      </c>
      <c r="F175" s="43">
        <v>1</v>
      </c>
      <c r="G175" s="44"/>
      <c r="H175" s="45"/>
      <c r="I175" s="61"/>
    </row>
    <row r="176" spans="1:9" ht="14.25">
      <c r="A176" s="59"/>
      <c r="B176" s="62">
        <f>IF(I166&gt;C166*3,"I voti di preferenza non possono superare il massimo consentito, cioè 3 volte i voti di lista","")</f>
      </c>
      <c r="C176" s="60"/>
      <c r="D176" s="41">
        <v>11</v>
      </c>
      <c r="E176" s="42" t="s">
        <v>277</v>
      </c>
      <c r="F176" s="43">
        <v>0</v>
      </c>
      <c r="G176" s="44"/>
      <c r="H176" s="45"/>
      <c r="I176" s="61"/>
    </row>
    <row r="177" spans="1:9" ht="14.25">
      <c r="A177" s="59"/>
      <c r="B177" s="62"/>
      <c r="C177" s="60"/>
      <c r="D177" s="41">
        <v>12</v>
      </c>
      <c r="E177" s="42" t="s">
        <v>278</v>
      </c>
      <c r="F177" s="43">
        <v>0</v>
      </c>
      <c r="G177" s="44"/>
      <c r="H177" s="47"/>
      <c r="I177" s="61"/>
    </row>
    <row r="178" spans="1:9" ht="14.25">
      <c r="A178" s="59"/>
      <c r="B178" s="48"/>
      <c r="C178" s="60"/>
      <c r="D178" s="41">
        <v>13</v>
      </c>
      <c r="E178" s="42" t="s">
        <v>279</v>
      </c>
      <c r="F178" s="43">
        <v>0</v>
      </c>
      <c r="G178" s="44"/>
      <c r="H178" s="45"/>
      <c r="I178" s="61"/>
    </row>
    <row r="179" spans="1:9" ht="14.25">
      <c r="A179" s="59"/>
      <c r="B179" s="46"/>
      <c r="C179" s="60"/>
      <c r="D179" s="41">
        <v>14</v>
      </c>
      <c r="E179" s="42" t="s">
        <v>280</v>
      </c>
      <c r="F179" s="43">
        <v>0</v>
      </c>
      <c r="G179" s="44"/>
      <c r="H179" s="45"/>
      <c r="I179" s="61"/>
    </row>
    <row r="180" spans="1:9" ht="14.25">
      <c r="A180" s="59"/>
      <c r="B180" s="46"/>
      <c r="C180" s="60"/>
      <c r="D180" s="41">
        <v>15</v>
      </c>
      <c r="E180" s="42" t="s">
        <v>281</v>
      </c>
      <c r="F180" s="43">
        <v>0</v>
      </c>
      <c r="G180" s="44"/>
      <c r="H180" s="47"/>
      <c r="I180" s="61"/>
    </row>
    <row r="181" spans="1:9" ht="14.25">
      <c r="A181" s="59"/>
      <c r="B181" s="46"/>
      <c r="C181" s="60"/>
      <c r="D181" s="41">
        <v>16</v>
      </c>
      <c r="E181" s="42" t="s">
        <v>282</v>
      </c>
      <c r="F181" s="43">
        <v>1</v>
      </c>
      <c r="G181" s="44"/>
      <c r="H181" s="45"/>
      <c r="I181" s="61"/>
    </row>
    <row r="182" spans="1:9" ht="14.25">
      <c r="A182" s="59"/>
      <c r="B182" s="46"/>
      <c r="C182" s="60"/>
      <c r="D182" s="41">
        <v>17</v>
      </c>
      <c r="E182" s="42" t="s">
        <v>283</v>
      </c>
      <c r="F182" s="43">
        <v>1</v>
      </c>
      <c r="G182" s="44"/>
      <c r="H182" s="45"/>
      <c r="I182" s="61"/>
    </row>
    <row r="183" spans="1:9" ht="14.25">
      <c r="A183" s="59"/>
      <c r="B183" s="46"/>
      <c r="C183" s="60"/>
      <c r="D183" s="41">
        <v>18</v>
      </c>
      <c r="E183" s="42" t="s">
        <v>284</v>
      </c>
      <c r="F183" s="43">
        <v>1</v>
      </c>
      <c r="G183" s="44"/>
      <c r="H183" s="47"/>
      <c r="I183" s="61"/>
    </row>
    <row r="184" spans="1:9" ht="14.25">
      <c r="A184" s="56">
        <v>12</v>
      </c>
      <c r="B184" s="39" t="s">
        <v>100</v>
      </c>
      <c r="C184" s="57">
        <v>1</v>
      </c>
      <c r="D184" s="32">
        <v>1</v>
      </c>
      <c r="E184" s="33" t="s">
        <v>285</v>
      </c>
      <c r="F184" s="8">
        <v>0</v>
      </c>
      <c r="G184" s="5"/>
      <c r="H184" s="6"/>
      <c r="I184" s="58">
        <v>1</v>
      </c>
    </row>
    <row r="185" spans="1:9" ht="14.25">
      <c r="A185" s="56"/>
      <c r="B185" s="28"/>
      <c r="C185" s="57"/>
      <c r="D185" s="32">
        <v>2</v>
      </c>
      <c r="E185" s="33" t="s">
        <v>286</v>
      </c>
      <c r="F185" s="8">
        <v>0</v>
      </c>
      <c r="G185" s="5"/>
      <c r="H185" s="6"/>
      <c r="I185" s="58"/>
    </row>
    <row r="186" spans="1:9" ht="14.25">
      <c r="A186" s="56"/>
      <c r="B186" s="28"/>
      <c r="C186" s="57"/>
      <c r="D186" s="32">
        <v>3</v>
      </c>
      <c r="E186" s="33" t="s">
        <v>287</v>
      </c>
      <c r="F186" s="8">
        <v>0</v>
      </c>
      <c r="G186" s="5"/>
      <c r="H186" s="7"/>
      <c r="I186" s="58"/>
    </row>
    <row r="187" spans="1:9" ht="14.25">
      <c r="A187" s="56"/>
      <c r="B187" s="28"/>
      <c r="C187" s="57"/>
      <c r="D187" s="32">
        <v>4</v>
      </c>
      <c r="E187" s="33" t="s">
        <v>288</v>
      </c>
      <c r="F187" s="10">
        <v>0</v>
      </c>
      <c r="G187" s="5"/>
      <c r="H187" s="6"/>
      <c r="I187" s="58"/>
    </row>
    <row r="188" spans="1:9" ht="14.25">
      <c r="A188" s="56"/>
      <c r="B188" s="29"/>
      <c r="C188" s="57"/>
      <c r="D188" s="32">
        <v>5</v>
      </c>
      <c r="E188" s="33" t="s">
        <v>289</v>
      </c>
      <c r="F188" s="8">
        <v>0</v>
      </c>
      <c r="G188" s="5"/>
      <c r="H188" s="6"/>
      <c r="I188" s="58"/>
    </row>
    <row r="189" spans="1:9" ht="14.25">
      <c r="A189" s="56"/>
      <c r="B189" s="29"/>
      <c r="C189" s="57"/>
      <c r="D189" s="32">
        <v>6</v>
      </c>
      <c r="E189" s="33" t="s">
        <v>290</v>
      </c>
      <c r="F189" s="8">
        <v>0</v>
      </c>
      <c r="G189" s="5"/>
      <c r="H189" s="7"/>
      <c r="I189" s="58"/>
    </row>
    <row r="190" spans="1:9" ht="14.25">
      <c r="A190" s="56"/>
      <c r="B190" s="29" t="str">
        <f>IF(I184&lt;&gt;SUM(F184:F201),"Totale Voti Preferenza Errato","")</f>
        <v>Totale Voti Preferenza Errato</v>
      </c>
      <c r="C190" s="57"/>
      <c r="D190" s="32">
        <v>7</v>
      </c>
      <c r="E190" s="33" t="s">
        <v>291</v>
      </c>
      <c r="F190" s="8">
        <v>0</v>
      </c>
      <c r="G190" s="5"/>
      <c r="H190" s="6"/>
      <c r="I190" s="58"/>
    </row>
    <row r="191" spans="1:9" ht="14.25">
      <c r="A191" s="56"/>
      <c r="B191" s="63">
        <f>IF(MAX(F184:F201)&gt;C184,"non è consentito voti candidato maggiore di voti validi lista","")</f>
      </c>
      <c r="C191" s="57"/>
      <c r="D191" s="32">
        <v>8</v>
      </c>
      <c r="E191" s="33" t="s">
        <v>292</v>
      </c>
      <c r="F191" s="8">
        <v>0</v>
      </c>
      <c r="G191" s="5"/>
      <c r="H191" s="6"/>
      <c r="I191" s="58"/>
    </row>
    <row r="192" spans="1:9" ht="14.25">
      <c r="A192" s="56"/>
      <c r="B192" s="63"/>
      <c r="C192" s="57"/>
      <c r="D192" s="32">
        <v>9</v>
      </c>
      <c r="E192" s="33" t="s">
        <v>293</v>
      </c>
      <c r="F192" s="8">
        <v>0</v>
      </c>
      <c r="G192" s="5"/>
      <c r="H192" s="7"/>
      <c r="I192" s="58"/>
    </row>
    <row r="193" spans="1:9" ht="14.25">
      <c r="A193" s="56"/>
      <c r="B193" s="63">
        <f>IF(I184&gt;C184*3,"I voti di preferenza non possono superare il massimo consentito, cioè 3 volte i voti di lista","")</f>
      </c>
      <c r="C193" s="57"/>
      <c r="D193" s="32">
        <v>10</v>
      </c>
      <c r="E193" s="33" t="s">
        <v>294</v>
      </c>
      <c r="F193" s="8">
        <v>0</v>
      </c>
      <c r="G193" s="5"/>
      <c r="H193" s="6"/>
      <c r="I193" s="58"/>
    </row>
    <row r="194" spans="1:9" ht="14.25">
      <c r="A194" s="56"/>
      <c r="B194" s="63"/>
      <c r="C194" s="57"/>
      <c r="D194" s="32">
        <v>11</v>
      </c>
      <c r="E194" s="33" t="s">
        <v>295</v>
      </c>
      <c r="F194" s="8">
        <v>0</v>
      </c>
      <c r="G194" s="5"/>
      <c r="H194" s="6"/>
      <c r="I194" s="58"/>
    </row>
    <row r="195" spans="1:9" ht="14.25">
      <c r="A195" s="56"/>
      <c r="B195" s="29"/>
      <c r="C195" s="57"/>
      <c r="D195" s="32">
        <v>12</v>
      </c>
      <c r="E195" s="33" t="s">
        <v>296</v>
      </c>
      <c r="F195" s="8">
        <v>0</v>
      </c>
      <c r="G195" s="5"/>
      <c r="H195" s="7"/>
      <c r="I195" s="58"/>
    </row>
    <row r="196" spans="1:9" ht="14.25">
      <c r="A196" s="56"/>
      <c r="B196" s="30"/>
      <c r="C196" s="57"/>
      <c r="D196" s="32">
        <v>13</v>
      </c>
      <c r="E196" s="33" t="s">
        <v>297</v>
      </c>
      <c r="F196" s="8">
        <v>0</v>
      </c>
      <c r="G196" s="5"/>
      <c r="H196" s="6"/>
      <c r="I196" s="58"/>
    </row>
    <row r="197" spans="1:9" ht="14.25">
      <c r="A197" s="56"/>
      <c r="B197" s="30"/>
      <c r="C197" s="57"/>
      <c r="D197" s="32">
        <v>14</v>
      </c>
      <c r="E197" s="33" t="s">
        <v>298</v>
      </c>
      <c r="F197" s="8">
        <v>0</v>
      </c>
      <c r="G197" s="5"/>
      <c r="H197" s="6"/>
      <c r="I197" s="58"/>
    </row>
    <row r="198" spans="1:9" ht="14.25">
      <c r="A198" s="56"/>
      <c r="B198" s="30"/>
      <c r="C198" s="57"/>
      <c r="D198" s="32">
        <v>15</v>
      </c>
      <c r="E198" s="33" t="s">
        <v>299</v>
      </c>
      <c r="F198" s="8">
        <v>0</v>
      </c>
      <c r="G198" s="5"/>
      <c r="H198" s="7"/>
      <c r="I198" s="58"/>
    </row>
    <row r="199" spans="1:9" ht="14.25">
      <c r="A199" s="56"/>
      <c r="B199" s="30"/>
      <c r="C199" s="57"/>
      <c r="D199" s="32">
        <v>16</v>
      </c>
      <c r="E199" s="33" t="s">
        <v>300</v>
      </c>
      <c r="F199" s="8">
        <v>0</v>
      </c>
      <c r="G199" s="5"/>
      <c r="H199" s="6"/>
      <c r="I199" s="58"/>
    </row>
    <row r="200" spans="1:9" ht="14.25">
      <c r="A200" s="56"/>
      <c r="B200" s="30"/>
      <c r="C200" s="57"/>
      <c r="D200" s="32">
        <v>17</v>
      </c>
      <c r="E200" s="33" t="s">
        <v>301</v>
      </c>
      <c r="F200" s="8">
        <v>0</v>
      </c>
      <c r="G200" s="5"/>
      <c r="H200" s="6"/>
      <c r="I200" s="58"/>
    </row>
    <row r="201" spans="1:9" ht="14.25">
      <c r="A201" s="56"/>
      <c r="B201" s="28"/>
      <c r="C201" s="57"/>
      <c r="D201" s="32">
        <v>18</v>
      </c>
      <c r="E201" s="33" t="s">
        <v>302</v>
      </c>
      <c r="F201" s="11">
        <v>0</v>
      </c>
      <c r="G201" s="5"/>
      <c r="H201" s="7"/>
      <c r="I201" s="58"/>
    </row>
    <row r="202" spans="1:9" ht="14.25">
      <c r="A202" s="59">
        <v>13</v>
      </c>
      <c r="B202" s="40" t="s">
        <v>101</v>
      </c>
      <c r="C202" s="60">
        <v>22</v>
      </c>
      <c r="D202" s="41">
        <v>1</v>
      </c>
      <c r="E202" s="42" t="s">
        <v>303</v>
      </c>
      <c r="F202" s="43">
        <v>8</v>
      </c>
      <c r="G202" s="44"/>
      <c r="H202" s="45"/>
      <c r="I202" s="61">
        <v>22</v>
      </c>
    </row>
    <row r="203" spans="1:9" ht="14.25">
      <c r="A203" s="59"/>
      <c r="B203" s="46"/>
      <c r="C203" s="60"/>
      <c r="D203" s="41">
        <v>2</v>
      </c>
      <c r="E203" s="42" t="s">
        <v>304</v>
      </c>
      <c r="F203" s="43">
        <v>2</v>
      </c>
      <c r="G203" s="44"/>
      <c r="H203" s="45"/>
      <c r="I203" s="61"/>
    </row>
    <row r="204" spans="1:9" ht="14.25">
      <c r="A204" s="59"/>
      <c r="B204" s="46"/>
      <c r="C204" s="60"/>
      <c r="D204" s="41">
        <v>3</v>
      </c>
      <c r="E204" s="42" t="s">
        <v>305</v>
      </c>
      <c r="F204" s="43">
        <v>1</v>
      </c>
      <c r="G204" s="44"/>
      <c r="H204" s="47"/>
      <c r="I204" s="61"/>
    </row>
    <row r="205" spans="1:9" ht="14.25">
      <c r="A205" s="59"/>
      <c r="B205" s="46"/>
      <c r="C205" s="60"/>
      <c r="D205" s="41">
        <v>4</v>
      </c>
      <c r="E205" s="42" t="s">
        <v>306</v>
      </c>
      <c r="F205" s="43">
        <v>0</v>
      </c>
      <c r="G205" s="44"/>
      <c r="H205" s="45"/>
      <c r="I205" s="61"/>
    </row>
    <row r="206" spans="1:9" ht="14.25">
      <c r="A206" s="59"/>
      <c r="B206" s="46"/>
      <c r="C206" s="60"/>
      <c r="D206" s="41">
        <v>5</v>
      </c>
      <c r="E206" s="42" t="s">
        <v>307</v>
      </c>
      <c r="F206" s="43">
        <v>0</v>
      </c>
      <c r="G206" s="44"/>
      <c r="H206" s="45"/>
      <c r="I206" s="61"/>
    </row>
    <row r="207" spans="1:9" ht="14.25">
      <c r="A207" s="59"/>
      <c r="B207" s="48"/>
      <c r="C207" s="60"/>
      <c r="D207" s="41">
        <v>6</v>
      </c>
      <c r="E207" s="42" t="s">
        <v>308</v>
      </c>
      <c r="F207" s="43">
        <v>0</v>
      </c>
      <c r="G207" s="44"/>
      <c r="H207" s="47"/>
      <c r="I207" s="61"/>
    </row>
    <row r="208" spans="1:9" ht="14.25">
      <c r="A208" s="59"/>
      <c r="B208" s="48"/>
      <c r="C208" s="60"/>
      <c r="D208" s="41">
        <v>7</v>
      </c>
      <c r="E208" s="42" t="s">
        <v>309</v>
      </c>
      <c r="F208" s="43">
        <v>0</v>
      </c>
      <c r="G208" s="44"/>
      <c r="H208" s="45"/>
      <c r="I208" s="61"/>
    </row>
    <row r="209" spans="1:9" ht="14.25">
      <c r="A209" s="59"/>
      <c r="B209" s="48" t="str">
        <f>IF(I202&lt;&gt;SUM(F202:F219),"Totale Voti Preferenza Errato","")</f>
        <v>Totale Voti Preferenza Errato</v>
      </c>
      <c r="C209" s="60"/>
      <c r="D209" s="41">
        <v>8</v>
      </c>
      <c r="E209" s="42" t="s">
        <v>310</v>
      </c>
      <c r="F209" s="43">
        <v>0</v>
      </c>
      <c r="G209" s="44"/>
      <c r="H209" s="45"/>
      <c r="I209" s="61"/>
    </row>
    <row r="210" spans="1:9" ht="14.25">
      <c r="A210" s="59"/>
      <c r="B210" s="62">
        <f>IF(MAX(F202:F219)&gt;C202,"non è consentito voti candidato maggiore di voti validi lista","")</f>
      </c>
      <c r="C210" s="60"/>
      <c r="D210" s="41">
        <v>9</v>
      </c>
      <c r="E210" s="42" t="s">
        <v>311</v>
      </c>
      <c r="F210" s="43">
        <v>0</v>
      </c>
      <c r="G210" s="44"/>
      <c r="H210" s="47"/>
      <c r="I210" s="61"/>
    </row>
    <row r="211" spans="1:9" ht="14.25">
      <c r="A211" s="59"/>
      <c r="B211" s="62"/>
      <c r="C211" s="60"/>
      <c r="D211" s="41">
        <v>10</v>
      </c>
      <c r="E211" s="42" t="s">
        <v>312</v>
      </c>
      <c r="F211" s="43">
        <v>0</v>
      </c>
      <c r="G211" s="44"/>
      <c r="H211" s="45"/>
      <c r="I211" s="61"/>
    </row>
    <row r="212" spans="1:9" ht="14.25">
      <c r="A212" s="59"/>
      <c r="B212" s="62">
        <f>IF(I202&gt;C202*3,"I voti di preferenza non possono superare il massimo consentito, cioè 3 volte i voti di lista","")</f>
      </c>
      <c r="C212" s="60"/>
      <c r="D212" s="41">
        <v>11</v>
      </c>
      <c r="E212" s="42" t="s">
        <v>313</v>
      </c>
      <c r="F212" s="43">
        <v>4</v>
      </c>
      <c r="G212" s="44"/>
      <c r="H212" s="45"/>
      <c r="I212" s="61"/>
    </row>
    <row r="213" spans="1:9" ht="14.25">
      <c r="A213" s="59"/>
      <c r="B213" s="62"/>
      <c r="C213" s="60"/>
      <c r="D213" s="41">
        <v>12</v>
      </c>
      <c r="E213" s="42" t="s">
        <v>314</v>
      </c>
      <c r="F213" s="43">
        <v>0</v>
      </c>
      <c r="G213" s="44"/>
      <c r="H213" s="47"/>
      <c r="I213" s="61"/>
    </row>
    <row r="214" spans="1:9" ht="14.25">
      <c r="A214" s="59"/>
      <c r="B214" s="48"/>
      <c r="C214" s="60"/>
      <c r="D214" s="41">
        <v>13</v>
      </c>
      <c r="E214" s="42" t="s">
        <v>315</v>
      </c>
      <c r="F214" s="43">
        <v>0</v>
      </c>
      <c r="G214" s="44"/>
      <c r="H214" s="45"/>
      <c r="I214" s="61"/>
    </row>
    <row r="215" spans="1:9" ht="14.25">
      <c r="A215" s="59"/>
      <c r="B215" s="46"/>
      <c r="C215" s="60"/>
      <c r="D215" s="41">
        <v>14</v>
      </c>
      <c r="E215" s="42" t="s">
        <v>316</v>
      </c>
      <c r="F215" s="43">
        <v>0</v>
      </c>
      <c r="G215" s="44"/>
      <c r="H215" s="45"/>
      <c r="I215" s="61"/>
    </row>
    <row r="216" spans="1:9" ht="14.25">
      <c r="A216" s="59"/>
      <c r="B216" s="46"/>
      <c r="C216" s="60"/>
      <c r="D216" s="41">
        <v>15</v>
      </c>
      <c r="E216" s="42" t="s">
        <v>317</v>
      </c>
      <c r="F216" s="43">
        <v>0</v>
      </c>
      <c r="G216" s="44"/>
      <c r="H216" s="47"/>
      <c r="I216" s="61"/>
    </row>
    <row r="217" spans="1:9" ht="14.25">
      <c r="A217" s="59"/>
      <c r="B217" s="46"/>
      <c r="C217" s="60"/>
      <c r="D217" s="41">
        <v>16</v>
      </c>
      <c r="E217" s="42" t="s">
        <v>318</v>
      </c>
      <c r="F217" s="43">
        <v>0</v>
      </c>
      <c r="G217" s="44"/>
      <c r="H217" s="45"/>
      <c r="I217" s="61"/>
    </row>
    <row r="218" spans="1:9" ht="14.25">
      <c r="A218" s="59"/>
      <c r="B218" s="46"/>
      <c r="C218" s="60"/>
      <c r="D218" s="41">
        <v>17</v>
      </c>
      <c r="E218" s="42" t="s">
        <v>319</v>
      </c>
      <c r="F218" s="43">
        <v>0</v>
      </c>
      <c r="G218" s="44"/>
      <c r="H218" s="45"/>
      <c r="I218" s="61"/>
    </row>
    <row r="219" spans="1:9" ht="14.25">
      <c r="A219" s="59"/>
      <c r="B219" s="46"/>
      <c r="C219" s="60"/>
      <c r="D219" s="41">
        <v>18</v>
      </c>
      <c r="E219" s="42" t="s">
        <v>320</v>
      </c>
      <c r="F219" s="43">
        <v>0</v>
      </c>
      <c r="G219" s="44"/>
      <c r="H219" s="47"/>
      <c r="I219" s="61"/>
    </row>
    <row r="220" spans="1:9" ht="14.25">
      <c r="A220" s="56">
        <v>14</v>
      </c>
      <c r="B220" s="39" t="s">
        <v>102</v>
      </c>
      <c r="C220" s="57">
        <v>1</v>
      </c>
      <c r="D220" s="32">
        <v>1</v>
      </c>
      <c r="E220" s="33" t="s">
        <v>321</v>
      </c>
      <c r="F220" s="8">
        <v>0</v>
      </c>
      <c r="G220" s="5"/>
      <c r="H220" s="6"/>
      <c r="I220" s="58">
        <v>1</v>
      </c>
    </row>
    <row r="221" spans="1:9" ht="14.25">
      <c r="A221" s="56"/>
      <c r="B221" s="28"/>
      <c r="C221" s="57"/>
      <c r="D221" s="32">
        <v>2</v>
      </c>
      <c r="E221" s="33" t="s">
        <v>322</v>
      </c>
      <c r="F221" s="8">
        <v>0</v>
      </c>
      <c r="G221" s="5"/>
      <c r="H221" s="6"/>
      <c r="I221" s="58"/>
    </row>
    <row r="222" spans="1:9" ht="14.25">
      <c r="A222" s="56"/>
      <c r="B222" s="28"/>
      <c r="C222" s="57"/>
      <c r="D222" s="32">
        <v>3</v>
      </c>
      <c r="E222" s="33" t="s">
        <v>323</v>
      </c>
      <c r="F222" s="8">
        <v>0</v>
      </c>
      <c r="G222" s="5"/>
      <c r="H222" s="7"/>
      <c r="I222" s="58"/>
    </row>
    <row r="223" spans="1:9" ht="14.25">
      <c r="A223" s="56"/>
      <c r="B223" s="28"/>
      <c r="C223" s="57"/>
      <c r="D223" s="32">
        <v>4</v>
      </c>
      <c r="E223" s="33" t="s">
        <v>324</v>
      </c>
      <c r="F223" s="8">
        <v>0</v>
      </c>
      <c r="G223" s="5"/>
      <c r="H223" s="6"/>
      <c r="I223" s="58"/>
    </row>
    <row r="224" spans="1:9" ht="14.25">
      <c r="A224" s="56"/>
      <c r="B224" s="29"/>
      <c r="C224" s="57"/>
      <c r="D224" s="32">
        <v>5</v>
      </c>
      <c r="E224" s="33" t="s">
        <v>325</v>
      </c>
      <c r="F224" s="8">
        <v>0</v>
      </c>
      <c r="G224" s="5"/>
      <c r="H224" s="6"/>
      <c r="I224" s="58"/>
    </row>
    <row r="225" spans="1:9" ht="14.25">
      <c r="A225" s="56"/>
      <c r="B225" s="29"/>
      <c r="C225" s="57"/>
      <c r="D225" s="32">
        <v>6</v>
      </c>
      <c r="E225" s="33" t="s">
        <v>326</v>
      </c>
      <c r="F225" s="8">
        <v>0</v>
      </c>
      <c r="G225" s="5"/>
      <c r="H225" s="7"/>
      <c r="I225" s="58"/>
    </row>
    <row r="226" spans="1:9" ht="14.25">
      <c r="A226" s="56"/>
      <c r="B226" s="29" t="str">
        <f>IF(I220&lt;&gt;SUM(F220:F236),"Totale Voti Preferenza Errato","")</f>
        <v>Totale Voti Preferenza Errato</v>
      </c>
      <c r="C226" s="57"/>
      <c r="D226" s="32">
        <v>7</v>
      </c>
      <c r="E226" s="33" t="s">
        <v>327</v>
      </c>
      <c r="F226" s="8">
        <v>0</v>
      </c>
      <c r="G226" s="5"/>
      <c r="H226" s="6"/>
      <c r="I226" s="58"/>
    </row>
    <row r="227" spans="1:9" ht="14.25">
      <c r="A227" s="56"/>
      <c r="B227" s="63">
        <f>IF(MAX(F220:F236)&gt;C220,"non è consentito voti candidato maggiore di voti validi lista","")</f>
      </c>
      <c r="C227" s="57"/>
      <c r="D227" s="32">
        <v>8</v>
      </c>
      <c r="E227" s="33" t="s">
        <v>328</v>
      </c>
      <c r="F227" s="8">
        <v>0</v>
      </c>
      <c r="G227" s="5"/>
      <c r="H227" s="6"/>
      <c r="I227" s="58"/>
    </row>
    <row r="228" spans="1:9" ht="14.25">
      <c r="A228" s="56"/>
      <c r="B228" s="63"/>
      <c r="C228" s="57"/>
      <c r="D228" s="32">
        <v>9</v>
      </c>
      <c r="E228" s="33" t="s">
        <v>329</v>
      </c>
      <c r="F228" s="8">
        <v>0</v>
      </c>
      <c r="G228" s="5"/>
      <c r="H228" s="7"/>
      <c r="I228" s="58"/>
    </row>
    <row r="229" spans="1:9" ht="14.25">
      <c r="A229" s="56"/>
      <c r="B229" s="63">
        <f>IF(I220&gt;C220*3,"I voti di preferenza non possono superare il massimo consentito, cioè 3 volte i voti di lista","")</f>
      </c>
      <c r="C229" s="57"/>
      <c r="D229" s="32">
        <v>10</v>
      </c>
      <c r="E229" s="33" t="s">
        <v>330</v>
      </c>
      <c r="F229" s="8">
        <v>0</v>
      </c>
      <c r="G229" s="5"/>
      <c r="H229" s="6"/>
      <c r="I229" s="58"/>
    </row>
    <row r="230" spans="1:9" ht="14.25">
      <c r="A230" s="56"/>
      <c r="B230" s="63"/>
      <c r="C230" s="57"/>
      <c r="D230" s="32">
        <v>11</v>
      </c>
      <c r="E230" s="33" t="s">
        <v>331</v>
      </c>
      <c r="F230" s="8">
        <v>0</v>
      </c>
      <c r="G230" s="5"/>
      <c r="H230" s="6"/>
      <c r="I230" s="58"/>
    </row>
    <row r="231" spans="1:9" ht="14.25">
      <c r="A231" s="56"/>
      <c r="B231" s="29"/>
      <c r="C231" s="57"/>
      <c r="D231" s="32">
        <v>12</v>
      </c>
      <c r="E231" s="33" t="s">
        <v>332</v>
      </c>
      <c r="F231" s="8">
        <v>0</v>
      </c>
      <c r="G231" s="5"/>
      <c r="H231" s="7"/>
      <c r="I231" s="58"/>
    </row>
    <row r="232" spans="1:9" ht="14.25">
      <c r="A232" s="56"/>
      <c r="B232" s="30"/>
      <c r="C232" s="57"/>
      <c r="D232" s="32">
        <v>13</v>
      </c>
      <c r="E232" s="33" t="s">
        <v>333</v>
      </c>
      <c r="F232" s="8">
        <v>0</v>
      </c>
      <c r="G232" s="5"/>
      <c r="H232" s="6"/>
      <c r="I232" s="58"/>
    </row>
    <row r="233" spans="1:9" ht="14.25">
      <c r="A233" s="56"/>
      <c r="B233" s="30"/>
      <c r="C233" s="57"/>
      <c r="D233" s="32">
        <v>14</v>
      </c>
      <c r="E233" s="33" t="s">
        <v>334</v>
      </c>
      <c r="F233" s="8">
        <v>0</v>
      </c>
      <c r="G233" s="5"/>
      <c r="H233" s="6"/>
      <c r="I233" s="58"/>
    </row>
    <row r="234" spans="1:9" ht="14.25">
      <c r="A234" s="56"/>
      <c r="B234" s="30"/>
      <c r="C234" s="57"/>
      <c r="D234" s="32">
        <v>15</v>
      </c>
      <c r="E234" s="33" t="s">
        <v>335</v>
      </c>
      <c r="F234" s="8">
        <v>0</v>
      </c>
      <c r="G234" s="5"/>
      <c r="H234" s="7"/>
      <c r="I234" s="58"/>
    </row>
    <row r="235" spans="1:9" ht="14.25">
      <c r="A235" s="56"/>
      <c r="B235" s="30"/>
      <c r="C235" s="57"/>
      <c r="D235" s="32">
        <v>16</v>
      </c>
      <c r="E235" s="33" t="s">
        <v>336</v>
      </c>
      <c r="F235" s="8">
        <v>0</v>
      </c>
      <c r="G235" s="5"/>
      <c r="H235" s="6"/>
      <c r="I235" s="58"/>
    </row>
    <row r="236" spans="1:9" ht="14.25">
      <c r="A236" s="56"/>
      <c r="B236" s="30"/>
      <c r="C236" s="57"/>
      <c r="D236" s="32">
        <v>17</v>
      </c>
      <c r="E236" s="33" t="s">
        <v>337</v>
      </c>
      <c r="F236" s="11">
        <v>0</v>
      </c>
      <c r="G236" s="5"/>
      <c r="H236" s="6"/>
      <c r="I236" s="58"/>
    </row>
    <row r="237" spans="1:9" ht="14.25">
      <c r="A237" s="59">
        <v>15</v>
      </c>
      <c r="B237" s="40" t="s">
        <v>103</v>
      </c>
      <c r="C237" s="60">
        <v>0</v>
      </c>
      <c r="D237" s="41">
        <v>1</v>
      </c>
      <c r="E237" s="42" t="s">
        <v>338</v>
      </c>
      <c r="F237" s="43">
        <v>0</v>
      </c>
      <c r="G237" s="44"/>
      <c r="H237" s="45"/>
      <c r="I237" s="61">
        <v>0</v>
      </c>
    </row>
    <row r="238" spans="1:9" ht="14.25">
      <c r="A238" s="59"/>
      <c r="B238" s="46"/>
      <c r="C238" s="60"/>
      <c r="D238" s="41">
        <v>2</v>
      </c>
      <c r="E238" s="42" t="s">
        <v>339</v>
      </c>
      <c r="F238" s="43">
        <v>0</v>
      </c>
      <c r="G238" s="44"/>
      <c r="H238" s="47"/>
      <c r="I238" s="61"/>
    </row>
    <row r="239" spans="1:9" ht="14.25">
      <c r="A239" s="59"/>
      <c r="B239" s="46"/>
      <c r="C239" s="60"/>
      <c r="D239" s="41">
        <v>3</v>
      </c>
      <c r="E239" s="42" t="s">
        <v>340</v>
      </c>
      <c r="F239" s="43">
        <v>0</v>
      </c>
      <c r="G239" s="44"/>
      <c r="H239" s="45"/>
      <c r="I239" s="61"/>
    </row>
    <row r="240" spans="1:9" ht="14.25">
      <c r="A240" s="59"/>
      <c r="B240" s="46"/>
      <c r="C240" s="60"/>
      <c r="D240" s="41">
        <v>4</v>
      </c>
      <c r="E240" s="42" t="s">
        <v>341</v>
      </c>
      <c r="F240" s="43">
        <v>0</v>
      </c>
      <c r="G240" s="44"/>
      <c r="H240" s="45"/>
      <c r="I240" s="61"/>
    </row>
    <row r="241" spans="1:9" ht="14.25">
      <c r="A241" s="59"/>
      <c r="B241" s="46"/>
      <c r="C241" s="60"/>
      <c r="D241" s="41">
        <v>5</v>
      </c>
      <c r="E241" s="42" t="s">
        <v>342</v>
      </c>
      <c r="F241" s="43">
        <v>0</v>
      </c>
      <c r="G241" s="44"/>
      <c r="H241" s="47"/>
      <c r="I241" s="61"/>
    </row>
    <row r="242" spans="1:9" ht="14.25">
      <c r="A242" s="59"/>
      <c r="B242" s="48"/>
      <c r="C242" s="60"/>
      <c r="D242" s="41">
        <v>6</v>
      </c>
      <c r="E242" s="42" t="s">
        <v>343</v>
      </c>
      <c r="F242" s="43">
        <v>0</v>
      </c>
      <c r="G242" s="44"/>
      <c r="H242" s="45"/>
      <c r="I242" s="61"/>
    </row>
    <row r="243" spans="1:9" ht="14.25">
      <c r="A243" s="59"/>
      <c r="B243" s="48"/>
      <c r="C243" s="60"/>
      <c r="D243" s="41">
        <v>7</v>
      </c>
      <c r="E243" s="42" t="s">
        <v>344</v>
      </c>
      <c r="F243" s="43">
        <v>0</v>
      </c>
      <c r="G243" s="44"/>
      <c r="H243" s="45"/>
      <c r="I243" s="61"/>
    </row>
    <row r="244" spans="1:9" ht="14.25">
      <c r="A244" s="59"/>
      <c r="B244" s="48">
        <f>IF(I237&lt;&gt;SUM(F237:F251),"Totale Voti Preferenza Errato","")</f>
      </c>
      <c r="C244" s="60"/>
      <c r="D244" s="41">
        <v>8</v>
      </c>
      <c r="E244" s="42" t="s">
        <v>345</v>
      </c>
      <c r="F244" s="43">
        <v>0</v>
      </c>
      <c r="G244" s="44"/>
      <c r="H244" s="47"/>
      <c r="I244" s="61"/>
    </row>
    <row r="245" spans="1:9" ht="14.25">
      <c r="A245" s="59"/>
      <c r="B245" s="62">
        <f>IF(MAX(F237:F251)&gt;C237,"non è consentito voti candidato maggiore di voti validi lista","")</f>
      </c>
      <c r="C245" s="60"/>
      <c r="D245" s="41">
        <v>9</v>
      </c>
      <c r="E245" s="42" t="s">
        <v>346</v>
      </c>
      <c r="F245" s="43">
        <v>0</v>
      </c>
      <c r="G245" s="44"/>
      <c r="H245" s="45"/>
      <c r="I245" s="61"/>
    </row>
    <row r="246" spans="1:9" ht="14.25">
      <c r="A246" s="59"/>
      <c r="B246" s="62"/>
      <c r="C246" s="60"/>
      <c r="D246" s="41">
        <v>10</v>
      </c>
      <c r="E246" s="42" t="s">
        <v>347</v>
      </c>
      <c r="F246" s="43">
        <v>0</v>
      </c>
      <c r="G246" s="44"/>
      <c r="H246" s="45"/>
      <c r="I246" s="61"/>
    </row>
    <row r="247" spans="1:9" ht="14.25">
      <c r="A247" s="59"/>
      <c r="B247" s="62">
        <f>IF(I237&gt;C237*3,"I voti di preferenza non possono superare il massimo consentito, cioè 3 volte i voti di lista","")</f>
      </c>
      <c r="C247" s="60"/>
      <c r="D247" s="41">
        <v>11</v>
      </c>
      <c r="E247" s="42" t="s">
        <v>348</v>
      </c>
      <c r="F247" s="43">
        <v>0</v>
      </c>
      <c r="G247" s="44"/>
      <c r="H247" s="47"/>
      <c r="I247" s="61"/>
    </row>
    <row r="248" spans="1:9" ht="14.25">
      <c r="A248" s="59"/>
      <c r="B248" s="62"/>
      <c r="C248" s="60"/>
      <c r="D248" s="41">
        <v>12</v>
      </c>
      <c r="E248" s="42" t="s">
        <v>349</v>
      </c>
      <c r="F248" s="43">
        <v>0</v>
      </c>
      <c r="G248" s="44"/>
      <c r="H248" s="45"/>
      <c r="I248" s="61"/>
    </row>
    <row r="249" spans="1:9" ht="14.25">
      <c r="A249" s="59"/>
      <c r="B249" s="48"/>
      <c r="C249" s="60"/>
      <c r="D249" s="41">
        <v>13</v>
      </c>
      <c r="E249" s="42" t="s">
        <v>350</v>
      </c>
      <c r="F249" s="43">
        <v>0</v>
      </c>
      <c r="G249" s="44"/>
      <c r="H249" s="45"/>
      <c r="I249" s="61"/>
    </row>
    <row r="250" spans="1:9" ht="14.25">
      <c r="A250" s="59"/>
      <c r="B250" s="46"/>
      <c r="C250" s="60"/>
      <c r="D250" s="41">
        <v>14</v>
      </c>
      <c r="E250" s="42" t="s">
        <v>351</v>
      </c>
      <c r="F250" s="43">
        <v>0</v>
      </c>
      <c r="G250" s="44"/>
      <c r="H250" s="47"/>
      <c r="I250" s="61"/>
    </row>
    <row r="251" spans="1:9" ht="14.25">
      <c r="A251" s="59"/>
      <c r="B251" s="49"/>
      <c r="C251" s="60"/>
      <c r="D251" s="41">
        <v>15</v>
      </c>
      <c r="E251" s="42" t="s">
        <v>352</v>
      </c>
      <c r="F251" s="43">
        <v>0</v>
      </c>
      <c r="G251" s="44"/>
      <c r="H251" s="45"/>
      <c r="I251" s="61"/>
    </row>
  </sheetData>
  <sheetProtection formatCells="0" formatColumns="0" formatRows="0" insertColumns="0" insertRows="0" insertHyperlinks="0" deleteColumns="0" deleteRows="0" sort="0" autoFilter="0" pivotTables="0"/>
  <mergeCells count="78">
    <mergeCell ref="A220:A236"/>
    <mergeCell ref="C220:C236"/>
    <mergeCell ref="B8:B9"/>
    <mergeCell ref="B10:B11"/>
    <mergeCell ref="B20:B21"/>
    <mergeCell ref="B22:B23"/>
    <mergeCell ref="A152:A165"/>
    <mergeCell ref="A103:A120"/>
    <mergeCell ref="C103:C120"/>
    <mergeCell ref="A67:A84"/>
    <mergeCell ref="A1:I1"/>
    <mergeCell ref="K9:K14"/>
    <mergeCell ref="K4:K8"/>
    <mergeCell ref="B229:B230"/>
    <mergeCell ref="B245:B246"/>
    <mergeCell ref="B146:B147"/>
    <mergeCell ref="B144:B145"/>
    <mergeCell ref="B159:B160"/>
    <mergeCell ref="B161:B162"/>
    <mergeCell ref="B174:B175"/>
    <mergeCell ref="B247:B248"/>
    <mergeCell ref="B191:B192"/>
    <mergeCell ref="B193:B194"/>
    <mergeCell ref="B210:B211"/>
    <mergeCell ref="B212:B213"/>
    <mergeCell ref="B227:B228"/>
    <mergeCell ref="A237:A251"/>
    <mergeCell ref="I237:I251"/>
    <mergeCell ref="C184:C201"/>
    <mergeCell ref="I202:I219"/>
    <mergeCell ref="I184:I201"/>
    <mergeCell ref="I220:I236"/>
    <mergeCell ref="A184:A201"/>
    <mergeCell ref="C202:C219"/>
    <mergeCell ref="A202:A219"/>
    <mergeCell ref="C237:C251"/>
    <mergeCell ref="I166:I183"/>
    <mergeCell ref="I152:I165"/>
    <mergeCell ref="B176:B177"/>
    <mergeCell ref="A139:A151"/>
    <mergeCell ref="C139:C151"/>
    <mergeCell ref="I139:I151"/>
    <mergeCell ref="C166:C183"/>
    <mergeCell ref="A166:A183"/>
    <mergeCell ref="C152:C165"/>
    <mergeCell ref="I103:I120"/>
    <mergeCell ref="A121:A138"/>
    <mergeCell ref="C121:C138"/>
    <mergeCell ref="I121:I138"/>
    <mergeCell ref="B113:B114"/>
    <mergeCell ref="B128:B129"/>
    <mergeCell ref="B130:B131"/>
    <mergeCell ref="B111:B112"/>
    <mergeCell ref="C67:C84"/>
    <mergeCell ref="I67:I84"/>
    <mergeCell ref="A85:A102"/>
    <mergeCell ref="C85:C102"/>
    <mergeCell ref="I85:I102"/>
    <mergeCell ref="B77:B78"/>
    <mergeCell ref="B92:B93"/>
    <mergeCell ref="B94:B95"/>
    <mergeCell ref="B75:B76"/>
    <mergeCell ref="A31:A48"/>
    <mergeCell ref="C31:C48"/>
    <mergeCell ref="I31:I48"/>
    <mergeCell ref="A49:A66"/>
    <mergeCell ref="C49:C66"/>
    <mergeCell ref="I49:I66"/>
    <mergeCell ref="B39:B40"/>
    <mergeCell ref="B41:B42"/>
    <mergeCell ref="B56:B57"/>
    <mergeCell ref="B58:B59"/>
    <mergeCell ref="A13:A30"/>
    <mergeCell ref="C13:C30"/>
    <mergeCell ref="I13:I30"/>
    <mergeCell ref="A4:A12"/>
    <mergeCell ref="C4:C12"/>
    <mergeCell ref="I4:I12"/>
  </mergeCells>
  <dataValidations count="2">
    <dataValidation type="whole" operator="greaterThan" allowBlank="1" showInputMessage="1" showErrorMessage="1" errorTitle="Dato Non Conforme" error="Inserire valore numerico maggiore o uguale a zero" sqref="F4:I251">
      <formula1>-1</formula1>
    </dataValidation>
    <dataValidation type="whole" operator="greaterThan" allowBlank="1" showInputMessage="1" showErrorMessage="1" errorTitle="Dato Non Conforme" error="Inserire valore numerico maggiore o uguale a zero" sqref="C4:C251">
      <formula1>-1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1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  <col min="3" max="3" width="9.28125" style="0" bestFit="1" customWidth="1"/>
    <col min="4" max="4" width="16.421875" style="0" bestFit="1" customWidth="1"/>
    <col min="5" max="5" width="15.421875" style="0" bestFit="1" customWidth="1"/>
    <col min="6" max="6" width="9.57421875" style="0" bestFit="1" customWidth="1"/>
    <col min="7" max="7" width="15.7109375" style="0" bestFit="1" customWidth="1"/>
    <col min="8" max="8" width="14.7109375" style="0" bestFit="1" customWidth="1"/>
    <col min="10" max="11" width="20.57421875" style="0" customWidth="1"/>
    <col min="15" max="15" width="16.421875" style="0" customWidth="1"/>
    <col min="16" max="16" width="14.7109375" style="0" customWidth="1"/>
  </cols>
  <sheetData>
    <row r="1" spans="1:2" ht="14.25">
      <c r="A1" s="1" t="s">
        <v>6</v>
      </c>
      <c r="B1" s="2" t="s">
        <v>7</v>
      </c>
    </row>
    <row r="2" spans="1:2" ht="14.25">
      <c r="A2" s="3">
        <v>1</v>
      </c>
      <c r="B2" s="4" t="s">
        <v>8</v>
      </c>
    </row>
    <row r="3" spans="1:2" ht="14.25">
      <c r="A3" s="3">
        <v>2</v>
      </c>
      <c r="B3" s="4" t="s">
        <v>9</v>
      </c>
    </row>
    <row r="4" spans="1:2" ht="14.25">
      <c r="A4" s="3">
        <v>3</v>
      </c>
      <c r="B4" s="4" t="s">
        <v>10</v>
      </c>
    </row>
    <row r="5" spans="1:2" ht="14.25">
      <c r="A5" s="3">
        <v>4</v>
      </c>
      <c r="B5" s="4" t="s">
        <v>11</v>
      </c>
    </row>
    <row r="6" spans="1:2" ht="14.25">
      <c r="A6" s="3">
        <v>5</v>
      </c>
      <c r="B6" s="4" t="s">
        <v>12</v>
      </c>
    </row>
    <row r="7" spans="1:2" ht="14.25">
      <c r="A7" s="3">
        <v>6</v>
      </c>
      <c r="B7" s="4" t="s">
        <v>13</v>
      </c>
    </row>
    <row r="8" spans="1:2" ht="14.25">
      <c r="A8" s="3">
        <v>7</v>
      </c>
      <c r="B8" s="4" t="s">
        <v>14</v>
      </c>
    </row>
    <row r="9" spans="1:2" ht="14.25">
      <c r="A9" s="3">
        <v>8</v>
      </c>
      <c r="B9" s="4" t="s">
        <v>15</v>
      </c>
    </row>
    <row r="10" spans="1:2" ht="14.25">
      <c r="A10" s="3">
        <v>9</v>
      </c>
      <c r="B10" s="4" t="s">
        <v>16</v>
      </c>
    </row>
    <row r="11" spans="1:2" ht="14.25">
      <c r="A11" s="3">
        <v>10</v>
      </c>
      <c r="B11" s="4" t="s">
        <v>17</v>
      </c>
    </row>
    <row r="12" spans="1:2" ht="14.25">
      <c r="A12" s="3">
        <v>11</v>
      </c>
      <c r="B12" s="4" t="s">
        <v>18</v>
      </c>
    </row>
    <row r="13" spans="1:2" ht="14.25">
      <c r="A13" s="3">
        <v>12</v>
      </c>
      <c r="B13" s="4" t="s">
        <v>19</v>
      </c>
    </row>
    <row r="14" spans="1:2" ht="14.25">
      <c r="A14" s="3">
        <v>13</v>
      </c>
      <c r="B14" s="4" t="s">
        <v>20</v>
      </c>
    </row>
    <row r="15" spans="1:2" ht="14.25">
      <c r="A15" s="3">
        <v>14</v>
      </c>
      <c r="B15" s="4" t="s">
        <v>21</v>
      </c>
    </row>
    <row r="16" spans="1:2" ht="14.25">
      <c r="A16" s="3">
        <v>15</v>
      </c>
      <c r="B16" s="4" t="s">
        <v>22</v>
      </c>
    </row>
    <row r="17" spans="1:2" ht="14.25">
      <c r="A17" s="3">
        <v>16</v>
      </c>
      <c r="B17" s="4" t="s">
        <v>23</v>
      </c>
    </row>
    <row r="18" spans="1:2" ht="14.25">
      <c r="A18" s="3">
        <v>17</v>
      </c>
      <c r="B18" s="4" t="s">
        <v>24</v>
      </c>
    </row>
    <row r="19" spans="1:2" ht="14.25">
      <c r="A19" s="3">
        <v>18</v>
      </c>
      <c r="B19" s="4" t="s">
        <v>25</v>
      </c>
    </row>
    <row r="20" spans="1:2" ht="14.25">
      <c r="A20" s="3">
        <v>19</v>
      </c>
      <c r="B20" s="4" t="s">
        <v>26</v>
      </c>
    </row>
    <row r="21" spans="1:2" ht="14.25">
      <c r="A21" s="3">
        <v>20</v>
      </c>
      <c r="B21" s="4" t="s">
        <v>27</v>
      </c>
    </row>
    <row r="22" spans="1:2" ht="14.25">
      <c r="A22" s="3">
        <v>21</v>
      </c>
      <c r="B22" s="4" t="s">
        <v>28</v>
      </c>
    </row>
    <row r="23" spans="1:2" ht="14.25">
      <c r="A23" s="3">
        <v>22</v>
      </c>
      <c r="B23" s="4" t="s">
        <v>29</v>
      </c>
    </row>
    <row r="24" spans="1:2" ht="14.25">
      <c r="A24" s="3">
        <v>23</v>
      </c>
      <c r="B24" s="4" t="s">
        <v>30</v>
      </c>
    </row>
    <row r="25" spans="1:2" ht="14.25">
      <c r="A25" s="3">
        <v>24</v>
      </c>
      <c r="B25" s="4" t="s">
        <v>31</v>
      </c>
    </row>
    <row r="26" spans="1:2" ht="14.25">
      <c r="A26" s="3">
        <v>25</v>
      </c>
      <c r="B26" s="4" t="s">
        <v>32</v>
      </c>
    </row>
    <row r="27" spans="1:2" ht="14.25">
      <c r="A27" s="3">
        <v>26</v>
      </c>
      <c r="B27" s="4" t="s">
        <v>33</v>
      </c>
    </row>
    <row r="28" spans="1:2" ht="14.25">
      <c r="A28" s="3">
        <v>27</v>
      </c>
      <c r="B28" s="4" t="s">
        <v>34</v>
      </c>
    </row>
    <row r="29" spans="1:2" ht="14.25">
      <c r="A29" s="3">
        <v>28</v>
      </c>
      <c r="B29" s="4" t="s">
        <v>35</v>
      </c>
    </row>
    <row r="30" spans="1:2" ht="14.25">
      <c r="A30" s="3">
        <v>29</v>
      </c>
      <c r="B30" s="4" t="s">
        <v>36</v>
      </c>
    </row>
    <row r="31" spans="1:2" ht="14.25">
      <c r="A31" s="3">
        <v>30</v>
      </c>
      <c r="B31" s="4" t="s">
        <v>37</v>
      </c>
    </row>
    <row r="32" spans="1:2" ht="14.25">
      <c r="A32" s="3">
        <v>31</v>
      </c>
      <c r="B32" s="4" t="s">
        <v>38</v>
      </c>
    </row>
    <row r="33" spans="1:2" ht="14.25">
      <c r="A33" s="3">
        <v>32</v>
      </c>
      <c r="B33" s="4" t="s">
        <v>39</v>
      </c>
    </row>
    <row r="34" spans="1:2" ht="14.25">
      <c r="A34" s="3">
        <v>33</v>
      </c>
      <c r="B34" s="4" t="s">
        <v>40</v>
      </c>
    </row>
    <row r="35" spans="1:2" ht="14.25">
      <c r="A35" s="3">
        <v>34</v>
      </c>
      <c r="B35" s="4" t="s">
        <v>41</v>
      </c>
    </row>
    <row r="36" spans="1:2" ht="14.25">
      <c r="A36" s="3">
        <v>35</v>
      </c>
      <c r="B36" s="4" t="s">
        <v>42</v>
      </c>
    </row>
    <row r="37" spans="1:2" ht="14.25">
      <c r="A37" s="3">
        <v>36</v>
      </c>
      <c r="B37" s="4" t="s">
        <v>43</v>
      </c>
    </row>
    <row r="38" spans="1:2" ht="14.25">
      <c r="A38" s="3">
        <v>37</v>
      </c>
      <c r="B38" s="4" t="s">
        <v>44</v>
      </c>
    </row>
    <row r="39" spans="1:2" ht="14.25">
      <c r="A39" s="3">
        <v>38</v>
      </c>
      <c r="B39" s="4" t="s">
        <v>45</v>
      </c>
    </row>
    <row r="40" spans="1:2" ht="14.25">
      <c r="A40" s="3">
        <v>39</v>
      </c>
      <c r="B40" s="4" t="s">
        <v>46</v>
      </c>
    </row>
    <row r="41" spans="1:2" ht="14.25">
      <c r="A41" s="3">
        <v>40</v>
      </c>
      <c r="B41" s="4" t="s">
        <v>47</v>
      </c>
    </row>
    <row r="42" spans="1:2" ht="14.25">
      <c r="A42" s="3">
        <v>41</v>
      </c>
      <c r="B42" s="4" t="s">
        <v>48</v>
      </c>
    </row>
    <row r="43" spans="1:2" ht="14.25">
      <c r="A43" s="3">
        <v>42</v>
      </c>
      <c r="B43" s="4" t="s">
        <v>49</v>
      </c>
    </row>
    <row r="44" spans="1:2" ht="14.25">
      <c r="A44" s="3">
        <v>43</v>
      </c>
      <c r="B44" s="4" t="s">
        <v>50</v>
      </c>
    </row>
    <row r="45" spans="1:2" ht="14.25">
      <c r="A45" s="3">
        <v>44</v>
      </c>
      <c r="B45" s="4" t="s">
        <v>51</v>
      </c>
    </row>
    <row r="46" spans="1:2" ht="14.25">
      <c r="A46" s="3">
        <v>45</v>
      </c>
      <c r="B46" s="4" t="s">
        <v>52</v>
      </c>
    </row>
    <row r="47" spans="1:2" ht="14.25">
      <c r="A47" s="3">
        <v>46</v>
      </c>
      <c r="B47" s="4" t="s">
        <v>53</v>
      </c>
    </row>
    <row r="48" spans="1:2" ht="14.25">
      <c r="A48" s="3">
        <v>47</v>
      </c>
      <c r="B48" s="4" t="s">
        <v>54</v>
      </c>
    </row>
    <row r="49" spans="1:2" ht="14.25">
      <c r="A49" s="3">
        <v>48</v>
      </c>
      <c r="B49" s="4" t="s">
        <v>55</v>
      </c>
    </row>
    <row r="50" spans="1:2" ht="14.25">
      <c r="A50" s="3">
        <v>49</v>
      </c>
      <c r="B50" s="4" t="s">
        <v>56</v>
      </c>
    </row>
    <row r="51" spans="1:2" ht="14.25">
      <c r="A51" s="3">
        <v>50</v>
      </c>
      <c r="B51" s="4" t="s">
        <v>57</v>
      </c>
    </row>
    <row r="52" spans="1:2" ht="14.25">
      <c r="A52" s="3">
        <v>51</v>
      </c>
      <c r="B52" s="4" t="s">
        <v>58</v>
      </c>
    </row>
    <row r="53" spans="1:2" ht="14.25">
      <c r="A53" s="3">
        <v>52</v>
      </c>
      <c r="B53" s="4" t="s">
        <v>59</v>
      </c>
    </row>
    <row r="54" spans="1:2" ht="14.25">
      <c r="A54" s="3">
        <v>53</v>
      </c>
      <c r="B54" s="4" t="s">
        <v>60</v>
      </c>
    </row>
    <row r="55" spans="1:2" ht="14.25">
      <c r="A55" s="3">
        <v>54</v>
      </c>
      <c r="B55" s="4" t="s">
        <v>61</v>
      </c>
    </row>
    <row r="56" spans="1:2" ht="14.25">
      <c r="A56" s="3">
        <v>55</v>
      </c>
      <c r="B56" s="4" t="s">
        <v>62</v>
      </c>
    </row>
    <row r="57" spans="1:2" ht="14.25">
      <c r="A57" s="3">
        <v>56</v>
      </c>
      <c r="B57" s="4" t="s">
        <v>63</v>
      </c>
    </row>
    <row r="58" spans="1:2" ht="14.25">
      <c r="A58" s="3">
        <v>57</v>
      </c>
      <c r="B58" s="4" t="s">
        <v>64</v>
      </c>
    </row>
    <row r="59" spans="1:2" ht="14.25">
      <c r="A59" s="3">
        <v>58</v>
      </c>
      <c r="B59" s="4" t="s">
        <v>65</v>
      </c>
    </row>
    <row r="60" spans="1:2" ht="14.25">
      <c r="A60" s="3">
        <v>59</v>
      </c>
      <c r="B60" s="4" t="s">
        <v>66</v>
      </c>
    </row>
    <row r="61" spans="1:2" ht="14.25">
      <c r="A61" s="3">
        <v>60</v>
      </c>
      <c r="B61" s="4" t="s">
        <v>67</v>
      </c>
    </row>
    <row r="62" spans="1:2" ht="14.25">
      <c r="A62" s="3">
        <v>61</v>
      </c>
      <c r="B62" s="4" t="s">
        <v>68</v>
      </c>
    </row>
    <row r="63" spans="1:2" ht="14.25">
      <c r="A63" s="3">
        <v>62</v>
      </c>
      <c r="B63" s="4" t="s">
        <v>69</v>
      </c>
    </row>
    <row r="64" spans="1:2" ht="14.25">
      <c r="A64" s="3">
        <v>63</v>
      </c>
      <c r="B64" s="4" t="s">
        <v>70</v>
      </c>
    </row>
    <row r="65" spans="1:2" ht="14.25">
      <c r="A65" s="3">
        <v>64</v>
      </c>
      <c r="B65" s="4" t="s">
        <v>71</v>
      </c>
    </row>
    <row r="66" spans="1:2" ht="14.25">
      <c r="A66" s="3">
        <v>65</v>
      </c>
      <c r="B66" s="4" t="s">
        <v>72</v>
      </c>
    </row>
    <row r="67" spans="1:2" ht="14.25">
      <c r="A67" s="3">
        <v>66</v>
      </c>
      <c r="B67" s="4" t="s">
        <v>73</v>
      </c>
    </row>
    <row r="68" spans="1:2" ht="14.25">
      <c r="A68" s="3">
        <v>67</v>
      </c>
      <c r="B68" s="4" t="s">
        <v>74</v>
      </c>
    </row>
    <row r="69" spans="1:2" ht="14.25">
      <c r="A69" s="3">
        <v>68</v>
      </c>
      <c r="B69" s="4" t="s">
        <v>75</v>
      </c>
    </row>
    <row r="70" spans="1:2" ht="14.25">
      <c r="A70" s="3">
        <v>69</v>
      </c>
      <c r="B70" s="4" t="s">
        <v>76</v>
      </c>
    </row>
    <row r="71" spans="1:2" ht="14.25">
      <c r="A71" s="3">
        <v>70</v>
      </c>
      <c r="B71" s="4" t="s">
        <v>77</v>
      </c>
    </row>
    <row r="72" spans="1:2" ht="14.25">
      <c r="A72" s="3">
        <v>71</v>
      </c>
      <c r="B72" s="4" t="s">
        <v>78</v>
      </c>
    </row>
    <row r="73" spans="1:2" ht="14.25">
      <c r="A73" s="3">
        <v>72</v>
      </c>
      <c r="B73" s="4" t="s">
        <v>79</v>
      </c>
    </row>
    <row r="74" spans="1:2" ht="14.25">
      <c r="A74" s="3">
        <v>73</v>
      </c>
      <c r="B74" s="4" t="s">
        <v>80</v>
      </c>
    </row>
    <row r="75" spans="1:2" ht="14.25">
      <c r="A75" s="3">
        <v>74</v>
      </c>
      <c r="B75" s="4" t="s">
        <v>81</v>
      </c>
    </row>
    <row r="76" spans="1:2" ht="14.25">
      <c r="A76" s="3">
        <v>75</v>
      </c>
      <c r="B76" s="4" t="s">
        <v>82</v>
      </c>
    </row>
    <row r="77" spans="1:2" ht="14.25">
      <c r="A77" s="3">
        <v>76</v>
      </c>
      <c r="B77" s="4" t="s">
        <v>83</v>
      </c>
    </row>
    <row r="78" spans="1:2" ht="14.25">
      <c r="A78" s="3">
        <v>77</v>
      </c>
      <c r="B78" s="4" t="s">
        <v>84</v>
      </c>
    </row>
    <row r="79" spans="1:2" ht="14.25">
      <c r="A79" s="3">
        <v>78</v>
      </c>
      <c r="B79" s="4" t="s">
        <v>85</v>
      </c>
    </row>
    <row r="80" spans="1:2" ht="14.25">
      <c r="A80" s="3">
        <v>79</v>
      </c>
      <c r="B80" s="4" t="s">
        <v>86</v>
      </c>
    </row>
    <row r="81" spans="1:2" ht="14.25">
      <c r="A81" s="3">
        <v>80</v>
      </c>
      <c r="B81" s="4" t="s">
        <v>87</v>
      </c>
    </row>
  </sheetData>
  <sheetProtection password="DA72" sheet="1" formatCells="0" formatColumns="0" formatRows="0" insertColumns="0" insertRows="0" insertHyperlinks="0" deleteColumns="0" deleteRows="0" sort="0" autoFilter="0" pivotTables="0"/>
  <conditionalFormatting sqref="A1:B81">
    <cfRule type="expression" priority="4" dxfId="4">
      <formula>A1&lt;&gt;""</formula>
    </cfRule>
  </conditionalFormatting>
  <conditionalFormatting sqref="A1:A81">
    <cfRule type="expression" priority="3" dxfId="5">
      <formula>A1&lt;&gt;""</formula>
    </cfRule>
  </conditionalFormatting>
  <conditionalFormatting sqref="B1:B81">
    <cfRule type="expression" priority="5" dxfId="6">
      <formula>$B1=""</formula>
    </cfRule>
    <cfRule type="expression" priority="6" dxfId="0">
      <formula>AND($B1&lt;&gt;"Comune",Comuni!#REF!=0,Comuni!#REF!&lt;&gt;"")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 Perrone</dc:creator>
  <cp:keywords/>
  <dc:description/>
  <cp:lastModifiedBy>Comune</cp:lastModifiedBy>
  <cp:lastPrinted>2019-05-26T23:44:18Z</cp:lastPrinted>
  <dcterms:created xsi:type="dcterms:W3CDTF">2019-05-07T11:55:50Z</dcterms:created>
  <dcterms:modified xsi:type="dcterms:W3CDTF">2019-05-27T00:26:30Z</dcterms:modified>
  <cp:category/>
  <cp:version/>
  <cp:contentType/>
  <cp:contentStatus/>
</cp:coreProperties>
</file>